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tin.nowacki\Desktop\GS\2026\0622\"/>
    </mc:Choice>
  </mc:AlternateContent>
  <xr:revisionPtr revIDLastSave="74" documentId="13_ncr:1_{60259AA5-B70E-429A-AC90-1489D0F78678}" xr6:coauthVersionLast="47" xr6:coauthVersionMax="47" xr10:uidLastSave="{F20937E4-898F-4C8B-86E4-4D408E956216}"/>
  <bookViews>
    <workbookView xWindow="5805" yWindow="300" windowWidth="21315" windowHeight="15165" xr2:uid="{270AA648-E1FC-4D7F-BCFF-7E8C2BC4AA5E}"/>
  </bookViews>
  <sheets>
    <sheet name="Water Filtration; Housings and " sheetId="3" r:id="rId1"/>
  </sheets>
  <definedNames>
    <definedName name="_xlnm._FilterDatabase" localSheetId="0" hidden="1">'Water Filtration; Housings and '!$B$10:$L$483</definedName>
    <definedName name="CALocations">#REF!</definedName>
    <definedName name="Locations">#REF!</definedName>
    <definedName name="_xlnm.Print_Area" localSheetId="0">'Water Filtration; Housings and '!$A$3:$H$484</definedName>
    <definedName name="_xlnm.Print_Titles" localSheetId="0">'Water Filtration; Housings and 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5" i="3" l="1"/>
  <c r="K107" i="3"/>
  <c r="K119" i="3"/>
  <c r="K131" i="3"/>
  <c r="K143" i="3"/>
  <c r="K154" i="3"/>
  <c r="K155" i="3"/>
  <c r="K166" i="3"/>
  <c r="K167" i="3"/>
  <c r="K178" i="3"/>
  <c r="K179" i="3"/>
  <c r="K184" i="3"/>
  <c r="K185" i="3"/>
  <c r="K188" i="3"/>
  <c r="K189" i="3"/>
  <c r="K190" i="3"/>
  <c r="K191" i="3"/>
  <c r="K195" i="3"/>
  <c r="K196" i="3"/>
  <c r="K197" i="3"/>
  <c r="K200" i="3"/>
  <c r="K201" i="3"/>
  <c r="K202" i="3"/>
  <c r="K203" i="3"/>
  <c r="K207" i="3"/>
  <c r="K208" i="3"/>
  <c r="K209" i="3"/>
  <c r="K214" i="3"/>
  <c r="K215" i="3"/>
  <c r="K216" i="3"/>
  <c r="K219" i="3"/>
  <c r="K220" i="3"/>
  <c r="K221" i="3"/>
  <c r="K224" i="3"/>
  <c r="K225" i="3"/>
  <c r="K226" i="3"/>
  <c r="K227" i="3"/>
  <c r="K231" i="3"/>
  <c r="K232" i="3"/>
  <c r="K233" i="3"/>
  <c r="K234" i="3"/>
  <c r="K235" i="3"/>
  <c r="K236" i="3"/>
  <c r="K237" i="3"/>
  <c r="K238" i="3"/>
  <c r="K239" i="3"/>
  <c r="K243" i="3"/>
  <c r="K244" i="3"/>
  <c r="K245" i="3"/>
  <c r="K248" i="3"/>
  <c r="K249" i="3"/>
  <c r="K250" i="3"/>
  <c r="K251" i="3"/>
  <c r="K255" i="3"/>
  <c r="K256" i="3"/>
  <c r="K257" i="3"/>
  <c r="K261" i="3"/>
  <c r="K262" i="3"/>
  <c r="K263" i="3"/>
  <c r="K264" i="3"/>
  <c r="K266" i="3"/>
  <c r="K267" i="3"/>
  <c r="K268" i="3"/>
  <c r="K278" i="3"/>
  <c r="K279" i="3"/>
  <c r="K280" i="3"/>
  <c r="K281" i="3"/>
  <c r="K282" i="3"/>
  <c r="K284" i="3"/>
  <c r="K285" i="3"/>
  <c r="K286" i="3"/>
  <c r="K287" i="3"/>
  <c r="K288" i="3"/>
  <c r="K292" i="3"/>
  <c r="K293" i="3"/>
  <c r="K296" i="3"/>
  <c r="K298" i="3"/>
  <c r="K299" i="3"/>
  <c r="K300" i="3"/>
  <c r="K304" i="3"/>
  <c r="K305" i="3"/>
  <c r="K306" i="3"/>
  <c r="K308" i="3"/>
  <c r="K309" i="3"/>
  <c r="K310" i="3"/>
  <c r="K311" i="3"/>
  <c r="K312" i="3"/>
  <c r="K319" i="3"/>
  <c r="K320" i="3"/>
  <c r="K321" i="3"/>
  <c r="K322" i="3"/>
  <c r="K323" i="3"/>
  <c r="K332" i="3"/>
  <c r="K333" i="3"/>
  <c r="K334" i="3"/>
  <c r="K335" i="3"/>
  <c r="K336" i="3"/>
  <c r="K345" i="3"/>
  <c r="K346" i="3"/>
  <c r="K347" i="3"/>
  <c r="K348" i="3"/>
  <c r="K355" i="3"/>
  <c r="K356" i="3"/>
  <c r="K359" i="3"/>
  <c r="K360" i="3"/>
  <c r="K365" i="3"/>
  <c r="K367" i="3"/>
  <c r="K368" i="3"/>
  <c r="K369" i="3"/>
  <c r="K370" i="3"/>
  <c r="K371" i="3"/>
  <c r="K376" i="3"/>
  <c r="K377" i="3"/>
  <c r="K379" i="3"/>
  <c r="K380" i="3"/>
  <c r="K381" i="3"/>
  <c r="K382" i="3"/>
  <c r="K383" i="3"/>
  <c r="K388" i="3"/>
  <c r="K389" i="3"/>
  <c r="K390" i="3"/>
  <c r="K392" i="3"/>
  <c r="K393" i="3"/>
  <c r="K394" i="3"/>
  <c r="K395" i="3"/>
  <c r="K399" i="3"/>
  <c r="K400" i="3"/>
  <c r="K401" i="3"/>
  <c r="K402" i="3"/>
  <c r="K404" i="3"/>
  <c r="K405" i="3"/>
  <c r="K406" i="3"/>
  <c r="K407" i="3"/>
  <c r="K410" i="3"/>
  <c r="K411" i="3"/>
  <c r="K413" i="3"/>
  <c r="K414" i="3"/>
  <c r="K415" i="3"/>
  <c r="K416" i="3"/>
  <c r="K417" i="3"/>
  <c r="K418" i="3"/>
  <c r="K419" i="3"/>
  <c r="K422" i="3"/>
  <c r="K423" i="3"/>
  <c r="K427" i="3"/>
  <c r="K428" i="3"/>
  <c r="K429" i="3"/>
  <c r="K430" i="3"/>
  <c r="K431" i="3"/>
  <c r="K432" i="3"/>
  <c r="K437" i="3"/>
  <c r="K438" i="3"/>
  <c r="K439" i="3"/>
  <c r="K440" i="3"/>
  <c r="K441" i="3"/>
  <c r="K442" i="3"/>
  <c r="K443" i="3"/>
  <c r="K449" i="3"/>
  <c r="K450" i="3"/>
  <c r="K451" i="3"/>
  <c r="K452" i="3"/>
  <c r="K453" i="3"/>
  <c r="K454" i="3"/>
  <c r="K455" i="3"/>
  <c r="K461" i="3"/>
  <c r="K462" i="3"/>
  <c r="K463" i="3"/>
  <c r="K464" i="3"/>
  <c r="K465" i="3"/>
  <c r="K466" i="3"/>
  <c r="K467" i="3"/>
  <c r="K473" i="3"/>
  <c r="K474" i="3"/>
  <c r="K475" i="3"/>
  <c r="K476" i="3"/>
  <c r="K477" i="3"/>
  <c r="K478" i="3"/>
  <c r="K479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6" i="3"/>
  <c r="K97" i="3"/>
  <c r="K98" i="3"/>
  <c r="K99" i="3"/>
  <c r="K100" i="3"/>
  <c r="K101" i="3"/>
  <c r="K102" i="3"/>
  <c r="K103" i="3"/>
  <c r="K104" i="3"/>
  <c r="K105" i="3"/>
  <c r="K106" i="3"/>
  <c r="K108" i="3"/>
  <c r="K109" i="3"/>
  <c r="K110" i="3"/>
  <c r="K111" i="3"/>
  <c r="K112" i="3"/>
  <c r="K113" i="3"/>
  <c r="K114" i="3"/>
  <c r="K115" i="3"/>
  <c r="K116" i="3"/>
  <c r="K117" i="3"/>
  <c r="K118" i="3"/>
  <c r="K120" i="3"/>
  <c r="K121" i="3"/>
  <c r="K122" i="3"/>
  <c r="K123" i="3"/>
  <c r="K124" i="3"/>
  <c r="K125" i="3"/>
  <c r="K126" i="3"/>
  <c r="K127" i="3"/>
  <c r="K128" i="3"/>
  <c r="K129" i="3"/>
  <c r="K130" i="3"/>
  <c r="K132" i="3"/>
  <c r="K133" i="3"/>
  <c r="K134" i="3"/>
  <c r="K135" i="3"/>
  <c r="K136" i="3"/>
  <c r="K137" i="3"/>
  <c r="K138" i="3"/>
  <c r="K139" i="3"/>
  <c r="K140" i="3"/>
  <c r="K141" i="3"/>
  <c r="K142" i="3"/>
  <c r="K144" i="3"/>
  <c r="K145" i="3"/>
  <c r="K146" i="3"/>
  <c r="K147" i="3"/>
  <c r="K148" i="3"/>
  <c r="K149" i="3"/>
  <c r="K150" i="3"/>
  <c r="K151" i="3"/>
  <c r="K152" i="3"/>
  <c r="K153" i="3"/>
  <c r="K156" i="3"/>
  <c r="K157" i="3"/>
  <c r="K158" i="3"/>
  <c r="K159" i="3"/>
  <c r="K160" i="3"/>
  <c r="K161" i="3"/>
  <c r="K162" i="3"/>
  <c r="K163" i="3"/>
  <c r="K164" i="3"/>
  <c r="K165" i="3"/>
  <c r="K168" i="3"/>
  <c r="K169" i="3"/>
  <c r="K170" i="3"/>
  <c r="K171" i="3"/>
  <c r="K172" i="3"/>
  <c r="K173" i="3"/>
  <c r="K174" i="3"/>
  <c r="K175" i="3"/>
  <c r="K176" i="3"/>
  <c r="K177" i="3"/>
  <c r="K180" i="3"/>
  <c r="K181" i="3"/>
  <c r="K182" i="3"/>
  <c r="K183" i="3"/>
  <c r="K186" i="3"/>
  <c r="K187" i="3"/>
  <c r="K192" i="3"/>
  <c r="K193" i="3"/>
  <c r="K194" i="3"/>
  <c r="K198" i="3"/>
  <c r="K199" i="3"/>
  <c r="K204" i="3"/>
  <c r="K205" i="3"/>
  <c r="K206" i="3"/>
  <c r="K210" i="3"/>
  <c r="K211" i="3"/>
  <c r="K212" i="3"/>
  <c r="K213" i="3"/>
  <c r="K217" i="3"/>
  <c r="K218" i="3"/>
  <c r="K222" i="3"/>
  <c r="K223" i="3"/>
  <c r="K228" i="3"/>
  <c r="K229" i="3"/>
  <c r="K230" i="3"/>
  <c r="K240" i="3"/>
  <c r="K241" i="3"/>
  <c r="K242" i="3"/>
  <c r="K246" i="3"/>
  <c r="K247" i="3"/>
  <c r="K252" i="3"/>
  <c r="K253" i="3"/>
  <c r="K254" i="3"/>
  <c r="K258" i="3"/>
  <c r="K259" i="3"/>
  <c r="K260" i="3"/>
  <c r="K265" i="3"/>
  <c r="K269" i="3"/>
  <c r="K270" i="3"/>
  <c r="K271" i="3"/>
  <c r="K272" i="3"/>
  <c r="K273" i="3"/>
  <c r="K274" i="3"/>
  <c r="K275" i="3"/>
  <c r="K276" i="3"/>
  <c r="K277" i="3"/>
  <c r="K283" i="3"/>
  <c r="K289" i="3"/>
  <c r="K290" i="3"/>
  <c r="K291" i="3"/>
  <c r="K294" i="3"/>
  <c r="K295" i="3"/>
  <c r="K297" i="3"/>
  <c r="K301" i="3"/>
  <c r="K302" i="3"/>
  <c r="K303" i="3"/>
  <c r="K307" i="3"/>
  <c r="K313" i="3"/>
  <c r="K314" i="3"/>
  <c r="K315" i="3"/>
  <c r="K316" i="3"/>
  <c r="K317" i="3"/>
  <c r="K318" i="3"/>
  <c r="K324" i="3"/>
  <c r="K325" i="3"/>
  <c r="K326" i="3"/>
  <c r="K327" i="3"/>
  <c r="K328" i="3"/>
  <c r="K329" i="3"/>
  <c r="K330" i="3"/>
  <c r="K331" i="3"/>
  <c r="K337" i="3"/>
  <c r="K338" i="3"/>
  <c r="K339" i="3"/>
  <c r="K340" i="3"/>
  <c r="K341" i="3"/>
  <c r="K342" i="3"/>
  <c r="K343" i="3"/>
  <c r="K344" i="3"/>
  <c r="K349" i="3"/>
  <c r="K350" i="3"/>
  <c r="K351" i="3"/>
  <c r="K352" i="3"/>
  <c r="K353" i="3"/>
  <c r="K354" i="3"/>
  <c r="K357" i="3"/>
  <c r="K358" i="3"/>
  <c r="K361" i="3"/>
  <c r="K362" i="3"/>
  <c r="K363" i="3"/>
  <c r="K364" i="3"/>
  <c r="K366" i="3"/>
  <c r="K372" i="3"/>
  <c r="K373" i="3"/>
  <c r="K374" i="3"/>
  <c r="K375" i="3"/>
  <c r="K378" i="3"/>
  <c r="K384" i="3"/>
  <c r="K385" i="3"/>
  <c r="K386" i="3"/>
  <c r="K387" i="3"/>
  <c r="K391" i="3"/>
  <c r="K396" i="3"/>
  <c r="K397" i="3"/>
  <c r="K398" i="3"/>
  <c r="K403" i="3"/>
  <c r="K408" i="3"/>
  <c r="K409" i="3"/>
  <c r="K412" i="3"/>
  <c r="K420" i="3"/>
  <c r="K421" i="3"/>
  <c r="K424" i="3"/>
  <c r="K425" i="3"/>
  <c r="K426" i="3"/>
  <c r="K433" i="3"/>
  <c r="K434" i="3"/>
  <c r="K435" i="3"/>
  <c r="K436" i="3"/>
  <c r="K444" i="3"/>
  <c r="K445" i="3"/>
  <c r="K446" i="3"/>
  <c r="K447" i="3"/>
  <c r="K448" i="3"/>
  <c r="K456" i="3"/>
  <c r="K457" i="3"/>
  <c r="K458" i="3"/>
  <c r="K459" i="3"/>
  <c r="K460" i="3"/>
  <c r="K468" i="3"/>
  <c r="K469" i="3"/>
  <c r="K470" i="3"/>
  <c r="K471" i="3"/>
  <c r="K472" i="3"/>
  <c r="K480" i="3"/>
  <c r="K481" i="3"/>
  <c r="K482" i="3"/>
  <c r="K483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L277" i="3" s="1"/>
  <c r="H278" i="3"/>
  <c r="L278" i="3" s="1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L352" i="3" s="1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L390" i="3" s="1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L411" i="3" s="1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L433" i="3" s="1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9" i="3"/>
  <c r="L378" i="3" l="1"/>
  <c r="L354" i="3"/>
  <c r="L368" i="3"/>
  <c r="L260" i="3"/>
  <c r="L441" i="3"/>
  <c r="L308" i="3"/>
  <c r="L286" i="3"/>
  <c r="L453" i="3"/>
  <c r="L400" i="3"/>
  <c r="L280" i="3"/>
  <c r="L268" i="3"/>
  <c r="L256" i="3"/>
  <c r="L399" i="3"/>
  <c r="L322" i="3"/>
  <c r="L380" i="3"/>
  <c r="L452" i="3"/>
  <c r="L375" i="3"/>
  <c r="L462" i="3"/>
  <c r="L468" i="3"/>
  <c r="L306" i="3"/>
  <c r="L384" i="3"/>
  <c r="L344" i="3"/>
  <c r="L272" i="3"/>
  <c r="L389" i="3"/>
  <c r="L262" i="3"/>
  <c r="L258" i="3"/>
  <c r="L402" i="3"/>
  <c r="L284" i="3"/>
  <c r="L261" i="3"/>
  <c r="L477" i="3"/>
  <c r="L438" i="3"/>
  <c r="L426" i="3"/>
  <c r="L366" i="3"/>
  <c r="L356" i="3"/>
  <c r="L432" i="3"/>
  <c r="L474" i="3"/>
  <c r="L431" i="3"/>
  <c r="L414" i="3"/>
  <c r="L395" i="3"/>
  <c r="L296" i="3"/>
  <c r="L283" i="3"/>
  <c r="L295" i="3"/>
  <c r="L450" i="3"/>
  <c r="L429" i="3"/>
  <c r="L393" i="3"/>
  <c r="L346" i="3"/>
  <c r="L294" i="3"/>
  <c r="L449" i="3"/>
  <c r="L345" i="3"/>
  <c r="L465" i="3"/>
  <c r="L336" i="3"/>
  <c r="L288" i="3"/>
  <c r="L423" i="3"/>
  <c r="L387" i="3"/>
  <c r="L422" i="3"/>
  <c r="L410" i="3"/>
  <c r="L374" i="3"/>
  <c r="L266" i="3"/>
  <c r="L361" i="3"/>
  <c r="L274" i="3"/>
  <c r="L418" i="3"/>
  <c r="L382" i="3"/>
  <c r="L379" i="3"/>
  <c r="L331" i="3"/>
  <c r="L330" i="3"/>
  <c r="L282" i="3"/>
  <c r="L454" i="3"/>
  <c r="L370" i="3"/>
  <c r="L417" i="3"/>
  <c r="L320" i="3"/>
  <c r="L316" i="3"/>
  <c r="L304" i="3"/>
  <c r="L292" i="3"/>
  <c r="L405" i="3"/>
  <c r="L340" i="3"/>
  <c r="L471" i="3"/>
  <c r="L447" i="3"/>
  <c r="L470" i="3"/>
  <c r="L458" i="3"/>
  <c r="L362" i="3"/>
  <c r="L350" i="3"/>
  <c r="L338" i="3"/>
  <c r="L326" i="3"/>
  <c r="L302" i="3"/>
  <c r="L254" i="3"/>
  <c r="L461" i="3"/>
  <c r="L425" i="3"/>
  <c r="L448" i="3"/>
  <c r="L376" i="3"/>
  <c r="L328" i="3"/>
  <c r="L483" i="3"/>
  <c r="L459" i="3"/>
  <c r="L435" i="3"/>
  <c r="L481" i="3"/>
  <c r="L445" i="3"/>
  <c r="L421" i="3"/>
  <c r="L409" i="3"/>
  <c r="L385" i="3"/>
  <c r="L373" i="3"/>
  <c r="L349" i="3"/>
  <c r="L337" i="3"/>
  <c r="L325" i="3"/>
  <c r="L313" i="3"/>
  <c r="L301" i="3"/>
  <c r="L265" i="3"/>
  <c r="L253" i="3"/>
  <c r="L406" i="3"/>
  <c r="L358" i="3"/>
  <c r="L381" i="3"/>
  <c r="L436" i="3"/>
  <c r="L364" i="3"/>
  <c r="L480" i="3"/>
  <c r="L456" i="3"/>
  <c r="L444" i="3"/>
  <c r="L420" i="3"/>
  <c r="L408" i="3"/>
  <c r="L396" i="3"/>
  <c r="L372" i="3"/>
  <c r="L312" i="3"/>
  <c r="L300" i="3"/>
  <c r="L276" i="3"/>
  <c r="L264" i="3"/>
  <c r="L479" i="3"/>
  <c r="L455" i="3"/>
  <c r="L443" i="3"/>
  <c r="L419" i="3"/>
  <c r="L407" i="3"/>
  <c r="L383" i="3"/>
  <c r="L371" i="3"/>
  <c r="L359" i="3"/>
  <c r="L335" i="3"/>
  <c r="L323" i="3"/>
  <c r="L311" i="3"/>
  <c r="L275" i="3"/>
  <c r="K11" i="3"/>
  <c r="L469" i="3"/>
  <c r="L478" i="3"/>
  <c r="L466" i="3"/>
  <c r="L442" i="3"/>
  <c r="L430" i="3"/>
  <c r="L310" i="3"/>
  <c r="L298" i="3"/>
  <c r="L363" i="3"/>
  <c r="L334" i="3"/>
  <c r="L467" i="3"/>
  <c r="L347" i="3"/>
  <c r="L299" i="3"/>
  <c r="L287" i="3"/>
  <c r="L251" i="3"/>
  <c r="L315" i="3"/>
  <c r="L394" i="3"/>
  <c r="L333" i="3"/>
  <c r="L476" i="3"/>
  <c r="L428" i="3"/>
  <c r="L332" i="3"/>
  <c r="L475" i="3"/>
  <c r="L463" i="3"/>
  <c r="L451" i="3"/>
  <c r="L439" i="3"/>
  <c r="L427" i="3"/>
  <c r="L403" i="3"/>
  <c r="L391" i="3"/>
  <c r="L367" i="3"/>
  <c r="L355" i="3"/>
  <c r="L343" i="3"/>
  <c r="L319" i="3"/>
  <c r="L307" i="3"/>
  <c r="L271" i="3"/>
  <c r="L259" i="3"/>
  <c r="L360" i="3"/>
  <c r="L273" i="3"/>
  <c r="L255" i="3"/>
  <c r="L342" i="3"/>
  <c r="L318" i="3"/>
  <c r="L270" i="3"/>
  <c r="L321" i="3"/>
  <c r="L473" i="3"/>
  <c r="L437" i="3"/>
  <c r="L413" i="3"/>
  <c r="L401" i="3"/>
  <c r="L377" i="3"/>
  <c r="L353" i="3"/>
  <c r="L341" i="3"/>
  <c r="L329" i="3"/>
  <c r="L317" i="3"/>
  <c r="L305" i="3"/>
  <c r="L293" i="3"/>
  <c r="L281" i="3"/>
  <c r="L269" i="3"/>
  <c r="L257" i="3"/>
  <c r="L369" i="3"/>
  <c r="L291" i="3"/>
  <c r="L290" i="3"/>
  <c r="L327" i="3"/>
  <c r="L289" i="3"/>
  <c r="L348" i="3"/>
  <c r="L252" i="3"/>
  <c r="L457" i="3"/>
  <c r="L397" i="3"/>
  <c r="L324" i="3"/>
  <c r="L263" i="3"/>
  <c r="L464" i="3"/>
  <c r="L440" i="3"/>
  <c r="L416" i="3"/>
  <c r="L404" i="3"/>
  <c r="L392" i="3"/>
  <c r="L415" i="3"/>
  <c r="L424" i="3"/>
  <c r="L412" i="3"/>
  <c r="L388" i="3"/>
  <c r="L472" i="3"/>
  <c r="L460" i="3"/>
  <c r="L365" i="3"/>
  <c r="L482" i="3"/>
  <c r="L446" i="3"/>
  <c r="L434" i="3"/>
  <c r="L398" i="3"/>
  <c r="L386" i="3"/>
  <c r="L314" i="3"/>
  <c r="L297" i="3"/>
  <c r="L303" i="3"/>
  <c r="L309" i="3"/>
  <c r="L339" i="3"/>
  <c r="L267" i="3"/>
  <c r="L351" i="3"/>
  <c r="L279" i="3"/>
  <c r="L357" i="3"/>
  <c r="L285" i="3"/>
  <c r="H173" i="3"/>
  <c r="L173" i="3" s="1"/>
  <c r="H171" i="3"/>
  <c r="L171" i="3" s="1"/>
  <c r="H172" i="3"/>
  <c r="L172" i="3" s="1"/>
  <c r="H17" i="3"/>
  <c r="L17" i="3" s="1"/>
  <c r="H139" i="3"/>
  <c r="L139" i="3" s="1"/>
  <c r="H89" i="3"/>
  <c r="L89" i="3" s="1"/>
  <c r="H82" i="3"/>
  <c r="L82" i="3" s="1"/>
  <c r="H80" i="3"/>
  <c r="L80" i="3" s="1"/>
  <c r="H11" i="3"/>
  <c r="H219" i="3"/>
  <c r="L219" i="3" s="1"/>
  <c r="H218" i="3"/>
  <c r="L218" i="3" s="1"/>
  <c r="H200" i="3"/>
  <c r="L200" i="3" s="1"/>
  <c r="H136" i="3"/>
  <c r="L136" i="3" s="1"/>
  <c r="H135" i="3"/>
  <c r="L135" i="3" s="1"/>
  <c r="H116" i="3"/>
  <c r="L116" i="3" s="1"/>
  <c r="H199" i="3"/>
  <c r="L199" i="3" s="1"/>
  <c r="H179" i="3"/>
  <c r="L179" i="3" s="1"/>
  <c r="H156" i="3"/>
  <c r="L156" i="3" s="1"/>
  <c r="H95" i="3"/>
  <c r="L95" i="3" s="1"/>
  <c r="H96" i="3"/>
  <c r="L96" i="3" s="1"/>
  <c r="H53" i="3"/>
  <c r="L53" i="3" s="1"/>
  <c r="H32" i="3"/>
  <c r="L32" i="3" s="1"/>
  <c r="H180" i="3"/>
  <c r="L180" i="3" s="1"/>
  <c r="H157" i="3"/>
  <c r="L157" i="3" s="1"/>
  <c r="H115" i="3"/>
  <c r="L115" i="3" s="1"/>
  <c r="H73" i="3"/>
  <c r="L73" i="3" s="1"/>
  <c r="H72" i="3"/>
  <c r="L72" i="3" s="1"/>
  <c r="H52" i="3"/>
  <c r="L52" i="3" s="1"/>
  <c r="H239" i="3"/>
  <c r="L239" i="3" s="1"/>
  <c r="H238" i="3"/>
  <c r="L238" i="3" s="1"/>
  <c r="H31" i="3"/>
  <c r="L31" i="3" s="1"/>
  <c r="H237" i="3"/>
  <c r="L237" i="3" s="1"/>
  <c r="H198" i="3"/>
  <c r="L198" i="3" s="1"/>
  <c r="H178" i="3"/>
  <c r="L178" i="3" s="1"/>
  <c r="H155" i="3"/>
  <c r="L155" i="3" s="1"/>
  <c r="H134" i="3"/>
  <c r="L134" i="3" s="1"/>
  <c r="H114" i="3"/>
  <c r="L114" i="3" s="1"/>
  <c r="H94" i="3"/>
  <c r="L94" i="3" s="1"/>
  <c r="H71" i="3"/>
  <c r="L71" i="3" s="1"/>
  <c r="H51" i="3"/>
  <c r="L51" i="3" s="1"/>
  <c r="H177" i="3"/>
  <c r="L177" i="3" s="1"/>
  <c r="H133" i="3"/>
  <c r="L133" i="3" s="1"/>
  <c r="H93" i="3"/>
  <c r="L93" i="3" s="1"/>
  <c r="H50" i="3"/>
  <c r="L50" i="3" s="1"/>
  <c r="H153" i="3"/>
  <c r="L153" i="3" s="1"/>
  <c r="H28" i="3"/>
  <c r="L28" i="3" s="1"/>
  <c r="H217" i="3"/>
  <c r="L217" i="3" s="1"/>
  <c r="H235" i="3"/>
  <c r="L235" i="3" s="1"/>
  <c r="H176" i="3"/>
  <c r="L176" i="3" s="1"/>
  <c r="H49" i="3"/>
  <c r="L49" i="3" s="1"/>
  <c r="H215" i="3"/>
  <c r="L215" i="3" s="1"/>
  <c r="H131" i="3"/>
  <c r="L131" i="3" s="1"/>
  <c r="H233" i="3"/>
  <c r="L233" i="3" s="1"/>
  <c r="H214" i="3"/>
  <c r="L214" i="3" s="1"/>
  <c r="H194" i="3"/>
  <c r="L194" i="3" s="1"/>
  <c r="H174" i="3"/>
  <c r="L174" i="3" s="1"/>
  <c r="H151" i="3"/>
  <c r="L151" i="3" s="1"/>
  <c r="H130" i="3"/>
  <c r="L130" i="3" s="1"/>
  <c r="H110" i="3"/>
  <c r="L110" i="3" s="1"/>
  <c r="H90" i="3"/>
  <c r="L90" i="3" s="1"/>
  <c r="H67" i="3"/>
  <c r="L67" i="3" s="1"/>
  <c r="H47" i="3"/>
  <c r="L47" i="3" s="1"/>
  <c r="H26" i="3"/>
  <c r="L26" i="3" s="1"/>
  <c r="H232" i="3"/>
  <c r="L232" i="3" s="1"/>
  <c r="H193" i="3"/>
  <c r="L193" i="3" s="1"/>
  <c r="H150" i="3"/>
  <c r="L150" i="3" s="1"/>
  <c r="H109" i="3"/>
  <c r="L109" i="3" s="1"/>
  <c r="H66" i="3"/>
  <c r="L66" i="3" s="1"/>
  <c r="H25" i="3"/>
  <c r="L25" i="3" s="1"/>
  <c r="H231" i="3"/>
  <c r="L231" i="3" s="1"/>
  <c r="H212" i="3"/>
  <c r="L212" i="3" s="1"/>
  <c r="H192" i="3"/>
  <c r="L192" i="3" s="1"/>
  <c r="H169" i="3"/>
  <c r="L169" i="3" s="1"/>
  <c r="H149" i="3"/>
  <c r="L149" i="3" s="1"/>
  <c r="H128" i="3"/>
  <c r="L128" i="3" s="1"/>
  <c r="H108" i="3"/>
  <c r="L108" i="3" s="1"/>
  <c r="H87" i="3"/>
  <c r="L87" i="3" s="1"/>
  <c r="H65" i="3"/>
  <c r="L65" i="3" s="1"/>
  <c r="H45" i="3"/>
  <c r="L45" i="3" s="1"/>
  <c r="H24" i="3"/>
  <c r="L24" i="3" s="1"/>
  <c r="H30" i="3"/>
  <c r="L30" i="3" s="1"/>
  <c r="H86" i="3"/>
  <c r="L86" i="3" s="1"/>
  <c r="H236" i="3"/>
  <c r="L236" i="3" s="1"/>
  <c r="H197" i="3"/>
  <c r="L197" i="3" s="1"/>
  <c r="H154" i="3"/>
  <c r="L154" i="3" s="1"/>
  <c r="H113" i="3"/>
  <c r="L113" i="3" s="1"/>
  <c r="H70" i="3"/>
  <c r="L70" i="3" s="1"/>
  <c r="H29" i="3"/>
  <c r="L29" i="3" s="1"/>
  <c r="H216" i="3"/>
  <c r="L216" i="3" s="1"/>
  <c r="H196" i="3"/>
  <c r="L196" i="3" s="1"/>
  <c r="H132" i="3"/>
  <c r="L132" i="3" s="1"/>
  <c r="H112" i="3"/>
  <c r="L112" i="3" s="1"/>
  <c r="H92" i="3"/>
  <c r="L92" i="3" s="1"/>
  <c r="H69" i="3"/>
  <c r="L69" i="3" s="1"/>
  <c r="H234" i="3"/>
  <c r="L234" i="3" s="1"/>
  <c r="H195" i="3"/>
  <c r="L195" i="3" s="1"/>
  <c r="H175" i="3"/>
  <c r="L175" i="3" s="1"/>
  <c r="H152" i="3"/>
  <c r="L152" i="3" s="1"/>
  <c r="H111" i="3"/>
  <c r="L111" i="3" s="1"/>
  <c r="H91" i="3"/>
  <c r="L91" i="3" s="1"/>
  <c r="H68" i="3"/>
  <c r="L68" i="3" s="1"/>
  <c r="H48" i="3"/>
  <c r="L48" i="3" s="1"/>
  <c r="H27" i="3"/>
  <c r="L27" i="3" s="1"/>
  <c r="H213" i="3"/>
  <c r="L213" i="3" s="1"/>
  <c r="H170" i="3"/>
  <c r="L170" i="3" s="1"/>
  <c r="H129" i="3"/>
  <c r="L129" i="3" s="1"/>
  <c r="H88" i="3"/>
  <c r="L88" i="3" s="1"/>
  <c r="H46" i="3"/>
  <c r="L46" i="3" s="1"/>
  <c r="H250" i="3"/>
  <c r="L250" i="3" s="1"/>
  <c r="H230" i="3"/>
  <c r="L230" i="3" s="1"/>
  <c r="H211" i="3"/>
  <c r="L211" i="3" s="1"/>
  <c r="H191" i="3"/>
  <c r="L191" i="3" s="1"/>
  <c r="H168" i="3"/>
  <c r="L168" i="3" s="1"/>
  <c r="H148" i="3"/>
  <c r="L148" i="3" s="1"/>
  <c r="H127" i="3"/>
  <c r="L127" i="3" s="1"/>
  <c r="H107" i="3"/>
  <c r="L107" i="3" s="1"/>
  <c r="H64" i="3"/>
  <c r="L64" i="3" s="1"/>
  <c r="H44" i="3"/>
  <c r="L44" i="3" s="1"/>
  <c r="H23" i="3"/>
  <c r="L23" i="3" s="1"/>
  <c r="H249" i="3"/>
  <c r="L249" i="3" s="1"/>
  <c r="H229" i="3"/>
  <c r="L229" i="3" s="1"/>
  <c r="H210" i="3"/>
  <c r="L210" i="3" s="1"/>
  <c r="H190" i="3"/>
  <c r="L190" i="3" s="1"/>
  <c r="H167" i="3"/>
  <c r="L167" i="3" s="1"/>
  <c r="H147" i="3"/>
  <c r="L147" i="3" s="1"/>
  <c r="H126" i="3"/>
  <c r="L126" i="3" s="1"/>
  <c r="H106" i="3"/>
  <c r="L106" i="3" s="1"/>
  <c r="H85" i="3"/>
  <c r="L85" i="3" s="1"/>
  <c r="H63" i="3"/>
  <c r="L63" i="3" s="1"/>
  <c r="H43" i="3"/>
  <c r="L43" i="3" s="1"/>
  <c r="H22" i="3"/>
  <c r="L22" i="3" s="1"/>
  <c r="H248" i="3"/>
  <c r="L248" i="3" s="1"/>
  <c r="H146" i="3"/>
  <c r="L146" i="3" s="1"/>
  <c r="H247" i="3"/>
  <c r="L247" i="3" s="1"/>
  <c r="H145" i="3"/>
  <c r="L145" i="3" s="1"/>
  <c r="H246" i="3"/>
  <c r="L246" i="3" s="1"/>
  <c r="H226" i="3"/>
  <c r="L226" i="3" s="1"/>
  <c r="H207" i="3"/>
  <c r="L207" i="3" s="1"/>
  <c r="H187" i="3"/>
  <c r="L187" i="3" s="1"/>
  <c r="H144" i="3"/>
  <c r="L144" i="3" s="1"/>
  <c r="H123" i="3"/>
  <c r="L123" i="3" s="1"/>
  <c r="H103" i="3"/>
  <c r="L103" i="3" s="1"/>
  <c r="H81" i="3"/>
  <c r="L81" i="3" s="1"/>
  <c r="H60" i="3"/>
  <c r="L60" i="3" s="1"/>
  <c r="H40" i="3"/>
  <c r="L40" i="3" s="1"/>
  <c r="H19" i="3"/>
  <c r="L19" i="3" s="1"/>
  <c r="H228" i="3"/>
  <c r="L228" i="3" s="1"/>
  <c r="H189" i="3"/>
  <c r="L189" i="3" s="1"/>
  <c r="H105" i="3"/>
  <c r="L105" i="3" s="1"/>
  <c r="H227" i="3"/>
  <c r="L227" i="3" s="1"/>
  <c r="H188" i="3"/>
  <c r="L188" i="3" s="1"/>
  <c r="H165" i="3"/>
  <c r="L165" i="3" s="1"/>
  <c r="H124" i="3"/>
  <c r="L124" i="3" s="1"/>
  <c r="H104" i="3"/>
  <c r="L104" i="3" s="1"/>
  <c r="H83" i="3"/>
  <c r="L83" i="3" s="1"/>
  <c r="H61" i="3"/>
  <c r="L61" i="3" s="1"/>
  <c r="H41" i="3"/>
  <c r="L41" i="3" s="1"/>
  <c r="H164" i="3"/>
  <c r="L164" i="3" s="1"/>
  <c r="H245" i="3"/>
  <c r="L245" i="3" s="1"/>
  <c r="H225" i="3"/>
  <c r="L225" i="3" s="1"/>
  <c r="H186" i="3"/>
  <c r="L186" i="3" s="1"/>
  <c r="H122" i="3"/>
  <c r="L122" i="3" s="1"/>
  <c r="H39" i="3"/>
  <c r="L39" i="3" s="1"/>
  <c r="H244" i="3"/>
  <c r="L244" i="3" s="1"/>
  <c r="H205" i="3"/>
  <c r="L205" i="3" s="1"/>
  <c r="H185" i="3"/>
  <c r="L185" i="3" s="1"/>
  <c r="H162" i="3"/>
  <c r="L162" i="3" s="1"/>
  <c r="H142" i="3"/>
  <c r="L142" i="3" s="1"/>
  <c r="H121" i="3"/>
  <c r="L121" i="3" s="1"/>
  <c r="H101" i="3"/>
  <c r="L101" i="3" s="1"/>
  <c r="H58" i="3"/>
  <c r="L58" i="3" s="1"/>
  <c r="H38" i="3"/>
  <c r="L38" i="3" s="1"/>
  <c r="H16" i="3"/>
  <c r="L16" i="3" s="1"/>
  <c r="H243" i="3"/>
  <c r="L243" i="3" s="1"/>
  <c r="H184" i="3"/>
  <c r="L184" i="3" s="1"/>
  <c r="H141" i="3"/>
  <c r="L141" i="3" s="1"/>
  <c r="H100" i="3"/>
  <c r="L100" i="3" s="1"/>
  <c r="H57" i="3"/>
  <c r="L57" i="3" s="1"/>
  <c r="H15" i="3"/>
  <c r="L15" i="3" s="1"/>
  <c r="H14" i="3"/>
  <c r="L14" i="3" s="1"/>
  <c r="H221" i="3"/>
  <c r="L221" i="3" s="1"/>
  <c r="H34" i="3"/>
  <c r="L34" i="3" s="1"/>
  <c r="H209" i="3"/>
  <c r="L209" i="3" s="1"/>
  <c r="H166" i="3"/>
  <c r="L166" i="3" s="1"/>
  <c r="H125" i="3"/>
  <c r="L125" i="3" s="1"/>
  <c r="H84" i="3"/>
  <c r="L84" i="3" s="1"/>
  <c r="H62" i="3"/>
  <c r="L62" i="3" s="1"/>
  <c r="H42" i="3"/>
  <c r="L42" i="3" s="1"/>
  <c r="H21" i="3"/>
  <c r="L21" i="3" s="1"/>
  <c r="H208" i="3"/>
  <c r="L208" i="3" s="1"/>
  <c r="H20" i="3"/>
  <c r="L20" i="3" s="1"/>
  <c r="H206" i="3"/>
  <c r="L206" i="3" s="1"/>
  <c r="H163" i="3"/>
  <c r="L163" i="3" s="1"/>
  <c r="H143" i="3"/>
  <c r="L143" i="3" s="1"/>
  <c r="H102" i="3"/>
  <c r="L102" i="3" s="1"/>
  <c r="H79" i="3"/>
  <c r="L79" i="3" s="1"/>
  <c r="H59" i="3"/>
  <c r="L59" i="3" s="1"/>
  <c r="H18" i="3"/>
  <c r="L18" i="3" s="1"/>
  <c r="H224" i="3"/>
  <c r="L224" i="3" s="1"/>
  <c r="H78" i="3"/>
  <c r="L78" i="3" s="1"/>
  <c r="H223" i="3"/>
  <c r="L223" i="3" s="1"/>
  <c r="H204" i="3"/>
  <c r="L204" i="3" s="1"/>
  <c r="H161" i="3"/>
  <c r="L161" i="3" s="1"/>
  <c r="H120" i="3"/>
  <c r="L120" i="3" s="1"/>
  <c r="H77" i="3"/>
  <c r="L77" i="3" s="1"/>
  <c r="H36" i="3"/>
  <c r="L36" i="3" s="1"/>
  <c r="H242" i="3"/>
  <c r="L242" i="3" s="1"/>
  <c r="H222" i="3"/>
  <c r="L222" i="3" s="1"/>
  <c r="H203" i="3"/>
  <c r="L203" i="3" s="1"/>
  <c r="H183" i="3"/>
  <c r="L183" i="3" s="1"/>
  <c r="H160" i="3"/>
  <c r="L160" i="3" s="1"/>
  <c r="H140" i="3"/>
  <c r="L140" i="3" s="1"/>
  <c r="H119" i="3"/>
  <c r="L119" i="3" s="1"/>
  <c r="H99" i="3"/>
  <c r="L99" i="3" s="1"/>
  <c r="H76" i="3"/>
  <c r="L76" i="3" s="1"/>
  <c r="H56" i="3"/>
  <c r="L56" i="3" s="1"/>
  <c r="H35" i="3"/>
  <c r="L35" i="3" s="1"/>
  <c r="H241" i="3"/>
  <c r="L241" i="3" s="1"/>
  <c r="H202" i="3"/>
  <c r="L202" i="3" s="1"/>
  <c r="H182" i="3"/>
  <c r="L182" i="3" s="1"/>
  <c r="H159" i="3"/>
  <c r="L159" i="3" s="1"/>
  <c r="H138" i="3"/>
  <c r="L138" i="3" s="1"/>
  <c r="H118" i="3"/>
  <c r="L118" i="3" s="1"/>
  <c r="H98" i="3"/>
  <c r="L98" i="3" s="1"/>
  <c r="H75" i="3"/>
  <c r="L75" i="3" s="1"/>
  <c r="H55" i="3"/>
  <c r="L55" i="3" s="1"/>
  <c r="H13" i="3"/>
  <c r="L13" i="3" s="1"/>
  <c r="H240" i="3"/>
  <c r="L240" i="3" s="1"/>
  <c r="H220" i="3"/>
  <c r="L220" i="3" s="1"/>
  <c r="H201" i="3"/>
  <c r="L201" i="3" s="1"/>
  <c r="H181" i="3"/>
  <c r="L181" i="3" s="1"/>
  <c r="H158" i="3"/>
  <c r="L158" i="3" s="1"/>
  <c r="H137" i="3"/>
  <c r="L137" i="3" s="1"/>
  <c r="H117" i="3"/>
  <c r="L117" i="3" s="1"/>
  <c r="H97" i="3"/>
  <c r="L97" i="3" s="1"/>
  <c r="H74" i="3"/>
  <c r="L74" i="3" s="1"/>
  <c r="H54" i="3"/>
  <c r="L54" i="3" s="1"/>
  <c r="H33" i="3"/>
  <c r="L33" i="3" s="1"/>
  <c r="H12" i="3"/>
  <c r="L12" i="3" s="1"/>
  <c r="H37" i="3"/>
  <c r="L37" i="3" s="1"/>
  <c r="L11" i="3" l="1"/>
</calcChain>
</file>

<file path=xl/sharedStrings.xml><?xml version="1.0" encoding="utf-8"?>
<sst xmlns="http://schemas.openxmlformats.org/spreadsheetml/2006/main" count="2445" uniqueCount="1905">
  <si>
    <t>Enter      Discount %</t>
  </si>
  <si>
    <t>Multiplier</t>
  </si>
  <si>
    <t>AGI Part #</t>
  </si>
  <si>
    <t>Description</t>
  </si>
  <si>
    <t>UPC</t>
  </si>
  <si>
    <t>Carton Qty</t>
  </si>
  <si>
    <t>List Price</t>
  </si>
  <si>
    <t>Nets</t>
  </si>
  <si>
    <t>A05000000</t>
  </si>
  <si>
    <t>NT60SC24</t>
  </si>
  <si>
    <t>11/2 - 24MSH NT/CF SCRN ELEMENT   (NT60SC24)</t>
  </si>
  <si>
    <t>718654000306</t>
  </si>
  <si>
    <t>A05000001</t>
  </si>
  <si>
    <t>NT60SC30</t>
  </si>
  <si>
    <t>11/2 - 30MSH NT/CF SCRN ELEMENT   (NT60SC30)</t>
  </si>
  <si>
    <t>718654000320</t>
  </si>
  <si>
    <t>A05000002</t>
  </si>
  <si>
    <t>NT60SC40</t>
  </si>
  <si>
    <t>11/2 - 40MSH NT/CF SCRN ELEMENT   (NT60SC40)</t>
  </si>
  <si>
    <t>718654000337</t>
  </si>
  <si>
    <t>A05000003</t>
  </si>
  <si>
    <t>NT60SC60</t>
  </si>
  <si>
    <t>11/2 - 60MSH NT/CF SCRN ELEMENT   (NT60SC60)</t>
  </si>
  <si>
    <t>718654000351</t>
  </si>
  <si>
    <t>A05000004</t>
  </si>
  <si>
    <t>NT60SC100</t>
  </si>
  <si>
    <t>11/2 - 100MSH NT/CF SCRN ELEMNT   (NT60SC100)</t>
  </si>
  <si>
    <t>718654000269</t>
  </si>
  <si>
    <t>A05000005</t>
  </si>
  <si>
    <t>NT60SC140</t>
  </si>
  <si>
    <t>11/2 - 140MSH NT/CF SCRN ELEMNT   (NT60SC140)</t>
  </si>
  <si>
    <t>718654000290</t>
  </si>
  <si>
    <t>A05000006</t>
  </si>
  <si>
    <t>NT60SC250</t>
  </si>
  <si>
    <t>11/2 - 250MSH NT/CF SCRN ELEMNT   (NT60SC250)</t>
  </si>
  <si>
    <t>718654000313</t>
  </si>
  <si>
    <t>A05000007</t>
  </si>
  <si>
    <t>NT60SC500</t>
  </si>
  <si>
    <t>11/2 - 500MSH NT/CF SCRN ELEMNT   (NT60SC500)</t>
  </si>
  <si>
    <t>718654000344</t>
  </si>
  <si>
    <t>A05000008</t>
  </si>
  <si>
    <t>NT60SC1000</t>
  </si>
  <si>
    <t>11/2 - 1000MSH NT/CF SCRN ELMNT   (NT60SC1000)</t>
  </si>
  <si>
    <t>718654000276</t>
  </si>
  <si>
    <t>A05000100</t>
  </si>
  <si>
    <t>NT30SC24</t>
  </si>
  <si>
    <t>3/4  1 - 24MSH NT SCRN ELEMENT   (NT30SC24)</t>
  </si>
  <si>
    <t>718654018875</t>
  </si>
  <si>
    <t>A05000101</t>
  </si>
  <si>
    <t>NT30SC30</t>
  </si>
  <si>
    <t>3/4  1 - 30MSH NT SCRN ELEMENT   (NT30SC30)</t>
  </si>
  <si>
    <t>718654000184</t>
  </si>
  <si>
    <t>A05000102</t>
  </si>
  <si>
    <t>NT30SC40</t>
  </si>
  <si>
    <t>3/4  1 - 40MSH NT SCRN ELEMENT   (NT30SC40)</t>
  </si>
  <si>
    <t>718654000191</t>
  </si>
  <si>
    <t>A05000103</t>
  </si>
  <si>
    <t>NT30SC60</t>
  </si>
  <si>
    <t>3/4  1 - 60MSH NT SCRN ELEMENT   (NT30SC60)</t>
  </si>
  <si>
    <t>718654000214</t>
  </si>
  <si>
    <t>A05000104</t>
  </si>
  <si>
    <t>NT30SC100</t>
  </si>
  <si>
    <t>3/4  1 - 100MSH NT SCRN ELEMENT   (NT30SC100)</t>
  </si>
  <si>
    <t>718654000108</t>
  </si>
  <si>
    <t>A05000105</t>
  </si>
  <si>
    <t>NT30SC140</t>
  </si>
  <si>
    <t>3/4  1 - 140MSH NT SCRN ELEMENT   (NT30SC140)</t>
  </si>
  <si>
    <t>718654000153</t>
  </si>
  <si>
    <t>A05000106</t>
  </si>
  <si>
    <t>NT30SC250</t>
  </si>
  <si>
    <t>3/4  1 - 250MSH NT SCRN ELEMENT   (NT30SC250)</t>
  </si>
  <si>
    <t>718654000177</t>
  </si>
  <si>
    <t>A05000107</t>
  </si>
  <si>
    <t>NT30SC500</t>
  </si>
  <si>
    <t>3/4  1 - 500MSH NT SCRN ELEMENT   (NT30SC500)</t>
  </si>
  <si>
    <t>718654000207</t>
  </si>
  <si>
    <t>A05000108</t>
  </si>
  <si>
    <t>NT30SC1000</t>
  </si>
  <si>
    <t>3/4  1 - 1000MSH NT SCRN ELEMNT   (NT30SC1000)</t>
  </si>
  <si>
    <t>718654000115</t>
  </si>
  <si>
    <t>A05000200</t>
  </si>
  <si>
    <t>NT120SC24</t>
  </si>
  <si>
    <t>2 - 24MSH NT/CF SCRN ELEMENT   (NT120SC24)</t>
  </si>
  <si>
    <t>718654000757</t>
  </si>
  <si>
    <t>A05000201</t>
  </si>
  <si>
    <t>NT120SC30</t>
  </si>
  <si>
    <t>2 - 30MSH NT/CF SCRN ELEMENT   (NT120SC30)</t>
  </si>
  <si>
    <t>718654000771</t>
  </si>
  <si>
    <t>A05000202</t>
  </si>
  <si>
    <t>NT120SC40</t>
  </si>
  <si>
    <t>2 - 40MSH NT/CF SCRN ELEMENT   (NT120SC40)</t>
  </si>
  <si>
    <t>718654000788</t>
  </si>
  <si>
    <t>A05000203</t>
  </si>
  <si>
    <t>NT120SC60</t>
  </si>
  <si>
    <t>2 - 60MSH NT/CF SCRN ELEMENT   (NT120SC60)</t>
  </si>
  <si>
    <t>718654000689</t>
  </si>
  <si>
    <t>A05000204</t>
  </si>
  <si>
    <t>NT120SC100</t>
  </si>
  <si>
    <t>2 - 100MSH NT/CF SCRN ELEMENT   (NT120SC100)</t>
  </si>
  <si>
    <t>718654000832</t>
  </si>
  <si>
    <t>A05000205</t>
  </si>
  <si>
    <t>NT120SC140</t>
  </si>
  <si>
    <t>2 - 140MSH NT/CF SCRN ELEMENT   (NT120SC140)</t>
  </si>
  <si>
    <t>718654000740</t>
  </si>
  <si>
    <t>A05000206</t>
  </si>
  <si>
    <t>NT120SC250</t>
  </si>
  <si>
    <t>2 - 250MSH NT/CF SCRN ELEMENT   (NT120SC250)</t>
  </si>
  <si>
    <t>718654000764</t>
  </si>
  <si>
    <t>A05000207</t>
  </si>
  <si>
    <t>NT120SC500</t>
  </si>
  <si>
    <t>2 - 500MSH NT/CF SCRN ELEMENT   (NT120SC500)</t>
  </si>
  <si>
    <t>718654000672</t>
  </si>
  <si>
    <t>A05000208</t>
  </si>
  <si>
    <t>NT120SC1000</t>
  </si>
  <si>
    <t>2 - 1000MSH NT/CF SCRN ELEMENT   (NT120SC1000)</t>
  </si>
  <si>
    <t>718654000849</t>
  </si>
  <si>
    <t>A05001900</t>
  </si>
  <si>
    <t>EFP1</t>
  </si>
  <si>
    <t>1M FPMB1-978 SPUN POLYPR CART   (EFP1)</t>
  </si>
  <si>
    <t>642026041645</t>
  </si>
  <si>
    <t>A05001901</t>
  </si>
  <si>
    <t>EFP5</t>
  </si>
  <si>
    <t>5MI FPMB5-978 SPUN POLY CART   (EFP5)</t>
  </si>
  <si>
    <t>642026041676</t>
  </si>
  <si>
    <t>A05001903</t>
  </si>
  <si>
    <t>EFP50</t>
  </si>
  <si>
    <t>50MIC FPMB50-978 SPUN POLYPRO   (EFP50)</t>
  </si>
  <si>
    <t>642026044783</t>
  </si>
  <si>
    <t>A05001904</t>
  </si>
  <si>
    <t>EFP1-20</t>
  </si>
  <si>
    <t>1MI FPMB1-20 SPUN POLY CART   (EFP1-20)</t>
  </si>
  <si>
    <t>642026044790</t>
  </si>
  <si>
    <t>A05001905</t>
  </si>
  <si>
    <t>EFP5-20</t>
  </si>
  <si>
    <t>5MI FPMB5-20 SPUN POLYPRO CAR   (EFP5-20)</t>
  </si>
  <si>
    <t>642026041683</t>
  </si>
  <si>
    <t>A05001908</t>
  </si>
  <si>
    <t>EFPBB1</t>
  </si>
  <si>
    <t>1MI FPMB-BB1-10 SPUN POLY CART   (EFPBB1)</t>
  </si>
  <si>
    <t>642026044813</t>
  </si>
  <si>
    <t>A05001909</t>
  </si>
  <si>
    <t>EFPBB5</t>
  </si>
  <si>
    <t>5MIC PFMB-BB5-10 SPUN POLY CAR   (EFPBB5)</t>
  </si>
  <si>
    <t>642026044820</t>
  </si>
  <si>
    <t>A05001910</t>
  </si>
  <si>
    <t>EFPBB20</t>
  </si>
  <si>
    <t>20 MIC PFMB-BB20-10 SPUN POLY   (EFPBB20)</t>
  </si>
  <si>
    <t>642026052672</t>
  </si>
  <si>
    <t>A05001911</t>
  </si>
  <si>
    <t>EFPBB50</t>
  </si>
  <si>
    <t>50 MIC PFMB-BB50-10 SPUN POLY   (EFPBB50)</t>
  </si>
  <si>
    <t>642026044837</t>
  </si>
  <si>
    <t>A05001912</t>
  </si>
  <si>
    <t>EFPBB1-20</t>
  </si>
  <si>
    <t>1MIC FPMB-BB1-20 SPUN POLY CAR   (EFPBB1-20)</t>
  </si>
  <si>
    <t>642026044851</t>
  </si>
  <si>
    <t>A05001913</t>
  </si>
  <si>
    <t>EFPBB5-20</t>
  </si>
  <si>
    <t>5MIC PFMB-BB5-20 SPUN PRO CAR   (EFPBB5-20)</t>
  </si>
  <si>
    <t>642026044868</t>
  </si>
  <si>
    <t>A05001914</t>
  </si>
  <si>
    <t>EFPBB20-20</t>
  </si>
  <si>
    <t>20 MIC PFMB-BB20-20 SPUN POLY   (EFPBB20-20)</t>
  </si>
  <si>
    <t>642026044875</t>
  </si>
  <si>
    <t>A05001915</t>
  </si>
  <si>
    <t>EFPBB50-20</t>
  </si>
  <si>
    <t>50 MIC FPMB-BB50-20 SPUN POLY   (EFPBB50-20)</t>
  </si>
  <si>
    <t>642026044882</t>
  </si>
  <si>
    <t>A05002000</t>
  </si>
  <si>
    <t>EFP5G</t>
  </si>
  <si>
    <t>5MI 9 3/4X 2 GROOVED POLY CART   (EFP5G)</t>
  </si>
  <si>
    <t>642026078078</t>
  </si>
  <si>
    <t>A05002001</t>
  </si>
  <si>
    <t>EFP20G</t>
  </si>
  <si>
    <t>20M 9 3/4 GROOVED POLYPR CART   (EFP20G)</t>
  </si>
  <si>
    <t>642026078061</t>
  </si>
  <si>
    <t>A05002100</t>
  </si>
  <si>
    <t>EFWP1</t>
  </si>
  <si>
    <t>1MI WOUND POLYPRO CART   (EFWP1)</t>
  </si>
  <si>
    <t>642026044608</t>
  </si>
  <si>
    <t>A05002101</t>
  </si>
  <si>
    <t>EFWP5</t>
  </si>
  <si>
    <t>5MIC WOUND POLYPRO CAR   (EFWP5)</t>
  </si>
  <si>
    <t>642026044615</t>
  </si>
  <si>
    <t>A05002102</t>
  </si>
  <si>
    <t>EFWP10</t>
  </si>
  <si>
    <t>10 MIC WOUND POLYPRO   (EFWP10)</t>
  </si>
  <si>
    <t>642026044622</t>
  </si>
  <si>
    <t>A05002103</t>
  </si>
  <si>
    <t>EFWP20</t>
  </si>
  <si>
    <t>20 MIC WOUND POLYPRO   (EFWP20)</t>
  </si>
  <si>
    <t>642026052634</t>
  </si>
  <si>
    <t>A05002104</t>
  </si>
  <si>
    <t>EFWP30</t>
  </si>
  <si>
    <t>30 MIC WOUND POLYPRO   (EFWP30)</t>
  </si>
  <si>
    <t>642026041706</t>
  </si>
  <si>
    <t>A05002105</t>
  </si>
  <si>
    <t>EFWP50</t>
  </si>
  <si>
    <t>50 MIC WOUND POLYPRO   (EFWP50)</t>
  </si>
  <si>
    <t>642026044639</t>
  </si>
  <si>
    <t>A05002106</t>
  </si>
  <si>
    <t>EFWP1-20</t>
  </si>
  <si>
    <t>1MIC WOUND POLYPRO CART   (EFWP1-20)</t>
  </si>
  <si>
    <t>642026044646</t>
  </si>
  <si>
    <t>A05002107</t>
  </si>
  <si>
    <t>EFWP5-20</t>
  </si>
  <si>
    <t>5MIC WOUND POLYPRO CART   (EFWP5-20)</t>
  </si>
  <si>
    <t>642026044653</t>
  </si>
  <si>
    <t>A05002108</t>
  </si>
  <si>
    <t>EFWP10-20</t>
  </si>
  <si>
    <t>10MIC WOUND POLYPRO   (EFWP10-20)</t>
  </si>
  <si>
    <t>642026044660</t>
  </si>
  <si>
    <t>A05002109</t>
  </si>
  <si>
    <t>EFWP20-20</t>
  </si>
  <si>
    <t>20 MIC WOUND POLYPRO   (EFWP20-20)</t>
  </si>
  <si>
    <t>642026044677</t>
  </si>
  <si>
    <t>A05002111</t>
  </si>
  <si>
    <t>EFWP50-20</t>
  </si>
  <si>
    <t>50 MIC WOUND POLYPRO   (EFWP50-20)</t>
  </si>
  <si>
    <t>642026044691</t>
  </si>
  <si>
    <t>A05002112</t>
  </si>
  <si>
    <t>EFWPBB1</t>
  </si>
  <si>
    <t>1 MIC WOUND POLYPRO   (EFWPBB1)</t>
  </si>
  <si>
    <t>642026044707</t>
  </si>
  <si>
    <t>A05002113</t>
  </si>
  <si>
    <t>EFWPBB5</t>
  </si>
  <si>
    <t>5 MIC WOUND POLYPRO   (EFWPBB5)</t>
  </si>
  <si>
    <t>642026044714</t>
  </si>
  <si>
    <t>A05002114</t>
  </si>
  <si>
    <t>EFWPBB20</t>
  </si>
  <si>
    <t>20MI WOUND POLYPRO   (EFWPBB20)</t>
  </si>
  <si>
    <t>642026044721</t>
  </si>
  <si>
    <t>A05002115</t>
  </si>
  <si>
    <t>EFWPBB50</t>
  </si>
  <si>
    <t>50MI WOUND POLYPRO   (EFWPBB50)</t>
  </si>
  <si>
    <t>642026044738</t>
  </si>
  <si>
    <t>A05002116</t>
  </si>
  <si>
    <t>EFWPBB1-20</t>
  </si>
  <si>
    <t>1 MIC WOUND POLYPRO   (EFWPBB1-20)</t>
  </si>
  <si>
    <t>642026044745</t>
  </si>
  <si>
    <t>A05002117</t>
  </si>
  <si>
    <t>EFWPBB5-20</t>
  </si>
  <si>
    <t>5 MIC WOUND POLYPRO   (EFWPBB5-20)</t>
  </si>
  <si>
    <t>642026044752</t>
  </si>
  <si>
    <t>A05002118</t>
  </si>
  <si>
    <t>EFWPBB20-20</t>
  </si>
  <si>
    <t>20MI WOUND POLYPRO   (EFWPBB20-20)</t>
  </si>
  <si>
    <t>642026044769</t>
  </si>
  <si>
    <t>A05002119</t>
  </si>
  <si>
    <t>EFWPBB50-20</t>
  </si>
  <si>
    <t>50 MIC WOUND POLYPRO   (EFWPBB50-20)</t>
  </si>
  <si>
    <t>642026044776</t>
  </si>
  <si>
    <t>A05002375</t>
  </si>
  <si>
    <t>PFC75BL</t>
  </si>
  <si>
    <t>3/4 FILTER HOUSING HEAD STD   (PFC75BL)</t>
  </si>
  <si>
    <t>051678541029</t>
  </si>
  <si>
    <t>A05002400</t>
  </si>
  <si>
    <t>PF75CS</t>
  </si>
  <si>
    <t>75C CLEAR SUMP ONLY PFH  (PF75CS)</t>
  </si>
  <si>
    <t>051678531280</t>
  </si>
  <si>
    <t>A05002401</t>
  </si>
  <si>
    <t>PFBBS</t>
  </si>
  <si>
    <t>PFHD BIG BLUE SUMP ONLY  (PFBBS)</t>
  </si>
  <si>
    <t>051678530290</t>
  </si>
  <si>
    <t>A05002402</t>
  </si>
  <si>
    <t>PFBBOR</t>
  </si>
  <si>
    <t xml:space="preserve"> PFHD BIG BLUE O-RING  (PFBBOR)</t>
  </si>
  <si>
    <t>056178122563</t>
  </si>
  <si>
    <t>A05002500</t>
  </si>
  <si>
    <t>PFCC</t>
  </si>
  <si>
    <t xml:space="preserve"> FILTER CARTRIDGE COUPLER  (PFCC)</t>
  </si>
  <si>
    <t>051678550038</t>
  </si>
  <si>
    <t>A05002501</t>
  </si>
  <si>
    <t>PFCCBB</t>
  </si>
  <si>
    <t xml:space="preserve"> FILTER CARTRIDGE COUPLER BB  (PFCCBB)</t>
  </si>
  <si>
    <t>051678442296</t>
  </si>
  <si>
    <t>A05002600</t>
  </si>
  <si>
    <t>PFSW1</t>
  </si>
  <si>
    <t>3/8  I/O SUMP WRENCH SLIMLINE   (PFSW1)</t>
  </si>
  <si>
    <t>051678502945</t>
  </si>
  <si>
    <t>A05002601</t>
  </si>
  <si>
    <t>PFSW2</t>
  </si>
  <si>
    <t>3/4  I/O SUMP WRENCH STANDARD   (PFSW2)</t>
  </si>
  <si>
    <t>051678502952</t>
  </si>
  <si>
    <t>A05002602</t>
  </si>
  <si>
    <t>PFSW3</t>
  </si>
  <si>
    <t>SUMP WRENCH FOR BIG BLUE  (PFSW3)</t>
  </si>
  <si>
    <t>051678502969</t>
  </si>
  <si>
    <t>A05002700</t>
  </si>
  <si>
    <t>PFOR75</t>
  </si>
  <si>
    <t>3/4 FILTER HOUSING STD O RING   (PFOR75)</t>
  </si>
  <si>
    <t>051678511206</t>
  </si>
  <si>
    <t>A05002800</t>
  </si>
  <si>
    <t>PFMB3814</t>
  </si>
  <si>
    <t>3/8 I/O HOUSING MOUNTNG BRACKT   (PFMB3814)</t>
  </si>
  <si>
    <t>A05002801</t>
  </si>
  <si>
    <t>PFMC1</t>
  </si>
  <si>
    <t>3/4 I/O W/BOSS MOUNTING BRCKT   (PFMC1)</t>
  </si>
  <si>
    <t>051678505786</t>
  </si>
  <si>
    <t>A05002802</t>
  </si>
  <si>
    <t>PFWBBS</t>
  </si>
  <si>
    <t>150061 MOUNT BKT SS BIG BLUE   (PFWBBS)</t>
  </si>
  <si>
    <t>051678500613</t>
  </si>
  <si>
    <t>A05002900</t>
  </si>
  <si>
    <t>PFWP1</t>
  </si>
  <si>
    <t>1MIC 10IN FILTER CART WND POLY   (PFWP1)</t>
  </si>
  <si>
    <t>642026060059</t>
  </si>
  <si>
    <t>A05002901</t>
  </si>
  <si>
    <t>PFWP5</t>
  </si>
  <si>
    <t>5MIC 10IN FILTER CART WND POLY   (PFWP5)</t>
  </si>
  <si>
    <t>642026075961</t>
  </si>
  <si>
    <t>A05002902</t>
  </si>
  <si>
    <t>PFWP10</t>
  </si>
  <si>
    <t>10MIC 10IN FILTR CART WND POLY   (PFWP10)</t>
  </si>
  <si>
    <t>642026060066</t>
  </si>
  <si>
    <t>A05002903</t>
  </si>
  <si>
    <t>PFWP20</t>
  </si>
  <si>
    <t>20MIC 10IN FILTR CART WND POLY   (PFWP20)</t>
  </si>
  <si>
    <t>642026060073</t>
  </si>
  <si>
    <t>A05002904</t>
  </si>
  <si>
    <t>PFWP25</t>
  </si>
  <si>
    <t>25MIC 10IN FILTR CART WND POLY   (PFWP25)</t>
  </si>
  <si>
    <t>A05002905</t>
  </si>
  <si>
    <t>PFWP30</t>
  </si>
  <si>
    <t>30MIC 10IN FILTR CART WND POLY   (PFWP30)</t>
  </si>
  <si>
    <t>642026027991</t>
  </si>
  <si>
    <t>A05002906</t>
  </si>
  <si>
    <t>PFWP50</t>
  </si>
  <si>
    <t>50MIC 10IN FILTR CART WND POLY   (PFWP50)</t>
  </si>
  <si>
    <t>642026060080</t>
  </si>
  <si>
    <t>A05002907</t>
  </si>
  <si>
    <t>PFCWMF</t>
  </si>
  <si>
    <t>5MIC FILTER CART CARBON/CELL   (PFCWMF)</t>
  </si>
  <si>
    <t>051678187524</t>
  </si>
  <si>
    <t>A05002908</t>
  </si>
  <si>
    <t>PFCW50</t>
  </si>
  <si>
    <t>50 MIC FILTER CART POLY WOUND   (PFCW50)</t>
  </si>
  <si>
    <t>051678214435</t>
  </si>
  <si>
    <t>A05002909</t>
  </si>
  <si>
    <t>PFWP1-20</t>
  </si>
  <si>
    <t>1 MIC 20IN FILTR CART WND POLY   (PFWP1-20)</t>
  </si>
  <si>
    <t>642026098199</t>
  </si>
  <si>
    <t>A05002910</t>
  </si>
  <si>
    <t>PFWP5-20</t>
  </si>
  <si>
    <t>5MIC 20IN FILTR CART WND POLY   (PFWP5-20)</t>
  </si>
  <si>
    <t>642026089449</t>
  </si>
  <si>
    <t>A05002911</t>
  </si>
  <si>
    <t>PFWP10-20</t>
  </si>
  <si>
    <t>10MIC 20IN FILTR CART WND POLY   (PFWP10-20)</t>
  </si>
  <si>
    <t>642026089456</t>
  </si>
  <si>
    <t>A05002912</t>
  </si>
  <si>
    <t>PFWP20-20</t>
  </si>
  <si>
    <t>20MIC 20IN FILTR CART WND POLY   (PFWP20-20)</t>
  </si>
  <si>
    <t>642026089463</t>
  </si>
  <si>
    <t>A05003000</t>
  </si>
  <si>
    <t>PFWP.5BB97P</t>
  </si>
  <si>
    <t>5MIC 10IN FILT CART BB WND PLY.  (PFWP.5BB97P)</t>
  </si>
  <si>
    <t>642026000727</t>
  </si>
  <si>
    <t>A05003001</t>
  </si>
  <si>
    <t>PFWP1BB97P</t>
  </si>
  <si>
    <t>1MIC 10IN FILT CART BB WND PLY   (PFWP1BB97P)</t>
  </si>
  <si>
    <t>642026000734</t>
  </si>
  <si>
    <t>A05003002</t>
  </si>
  <si>
    <t>PFWP5BB97P</t>
  </si>
  <si>
    <t>5MIC 10IN FILT CART BB WND PLY   (PFWP5BB97P)</t>
  </si>
  <si>
    <t>642026028004</t>
  </si>
  <si>
    <t>A05003003</t>
  </si>
  <si>
    <t>PFWP10BB97P</t>
  </si>
  <si>
    <t>10MIC 10IN FILT CRT BB WND PLY   (PFWP10BB97P)</t>
  </si>
  <si>
    <t>642026027977</t>
  </si>
  <si>
    <t>A05003004</t>
  </si>
  <si>
    <t>PFWP20BB97P</t>
  </si>
  <si>
    <t>20MIC 10IN FILT CRT BB WND PLY   (PFWP20BB97P)</t>
  </si>
  <si>
    <t>642026060097</t>
  </si>
  <si>
    <t>A05003005</t>
  </si>
  <si>
    <t>PFWP30BB97P</t>
  </si>
  <si>
    <t>30MIC 10IN FILT CRT BB WND PLY   (PFWP30BB97P)</t>
  </si>
  <si>
    <t>642026060103</t>
  </si>
  <si>
    <t>A05003006</t>
  </si>
  <si>
    <t>PFWP50BB97P</t>
  </si>
  <si>
    <t>50MIC 10IN FILT CRT BB WND PLY   (PFWP50BB97P)</t>
  </si>
  <si>
    <t>642026060110</t>
  </si>
  <si>
    <t>A05003007</t>
  </si>
  <si>
    <t>PFWP.5BB20P</t>
  </si>
  <si>
    <t>5MIC 20IN FILT CRT BB WND PLY .  (PFWP.5BB20P)</t>
  </si>
  <si>
    <t>642026090483</t>
  </si>
  <si>
    <t>A05003008</t>
  </si>
  <si>
    <t>PFWP1BB20P</t>
  </si>
  <si>
    <t>1MIC 20IN FILT CART BB WND PLY   (PFWP1BB20P)</t>
  </si>
  <si>
    <t>642026090490</t>
  </si>
  <si>
    <t>A05003009</t>
  </si>
  <si>
    <t>PFWP5BB20P</t>
  </si>
  <si>
    <t>5MIC 20IN FILT CART BB WND PLY   (PFWP5BB20P)</t>
  </si>
  <si>
    <t>642026089470</t>
  </si>
  <si>
    <t>A05003010</t>
  </si>
  <si>
    <t>PFWP10BB20P</t>
  </si>
  <si>
    <t>10MIC 20IN FILT CRT BB WND PLY   (PFWP10BB20P)</t>
  </si>
  <si>
    <t>642026089487</t>
  </si>
  <si>
    <t>A05003011</t>
  </si>
  <si>
    <t>PFWP20BB20P</t>
  </si>
  <si>
    <t>20MIC 20IN FILT CRT BB WND PLY   (PFWP20BB20P)</t>
  </si>
  <si>
    <t>642026089494</t>
  </si>
  <si>
    <t>A05003012</t>
  </si>
  <si>
    <t>PFWP25BB20P</t>
  </si>
  <si>
    <t>25MIC 20IN FILT CRT BB WND PLY   (PFWP25BB20P)</t>
  </si>
  <si>
    <t>642026089517</t>
  </si>
  <si>
    <t>A05003013</t>
  </si>
  <si>
    <t>PFWP50BB20P</t>
  </si>
  <si>
    <t>50MIC 20I FILT CART BB WND PLY   (PFWP50BB20P)</t>
  </si>
  <si>
    <t>642026107365</t>
  </si>
  <si>
    <t>A05003100</t>
  </si>
  <si>
    <t>PFWPX5BB97P</t>
  </si>
  <si>
    <t>5MIC FILTER CART BB FIB POLY   (PFWPX5BB97P)</t>
  </si>
  <si>
    <t>051678006092</t>
  </si>
  <si>
    <t>A05003101</t>
  </si>
  <si>
    <t>PFWPX10BB97P</t>
  </si>
  <si>
    <t>10MIC FILTER CART FIB POLY   (PFWPX10BB97P)</t>
  </si>
  <si>
    <t>051678001219</t>
  </si>
  <si>
    <t>A05003102</t>
  </si>
  <si>
    <t>PFWPX25BB97P</t>
  </si>
  <si>
    <t>25MIC FILTER CART BB FIB POLY   (PFWPX25BB97P)</t>
  </si>
  <si>
    <t>051678001240</t>
  </si>
  <si>
    <t>A05003103</t>
  </si>
  <si>
    <t>PFWPX50BB97P</t>
  </si>
  <si>
    <t>50MIC FILTER CART BB FIB POLY   (PFWPX50BB97P)</t>
  </si>
  <si>
    <t>051678001301</t>
  </si>
  <si>
    <t>A05003202</t>
  </si>
  <si>
    <t>PFS1BB</t>
  </si>
  <si>
    <t>20MIC FILTER CART BB PLTD CELL   (PFS1BB)</t>
  </si>
  <si>
    <t>051678405437</t>
  </si>
  <si>
    <t>A05003203</t>
  </si>
  <si>
    <t>PFS1-20BB</t>
  </si>
  <si>
    <t>20M 20 FILTER CART BB PLTDCELL  (PFS1-20BB)</t>
  </si>
  <si>
    <t>051678305430</t>
  </si>
  <si>
    <t>A05003403</t>
  </si>
  <si>
    <t>PFCP5BB</t>
  </si>
  <si>
    <t>5MIC FILTER CART PLT CELL/POLY   (PFCP5BB)</t>
  </si>
  <si>
    <t>051678490433</t>
  </si>
  <si>
    <t>A05003500</t>
  </si>
  <si>
    <t>PFP1</t>
  </si>
  <si>
    <t>1MIC FILTER CART SPUN POLY   (PFP1)</t>
  </si>
  <si>
    <t>051678225431</t>
  </si>
  <si>
    <t>A05003501</t>
  </si>
  <si>
    <t>PFP5</t>
  </si>
  <si>
    <t>5MIC FILTER CART SPUN POLY   (PFP5)</t>
  </si>
  <si>
    <t>051678014431</t>
  </si>
  <si>
    <t>A05003502</t>
  </si>
  <si>
    <t>PFP5-478</t>
  </si>
  <si>
    <t>5 MIC FILTER CART SPUN POLY   (PFP5-478)</t>
  </si>
  <si>
    <t>051678030035</t>
  </si>
  <si>
    <t>A05003503</t>
  </si>
  <si>
    <t>PFP25</t>
  </si>
  <si>
    <t>25MIC FILTER CART SPUN POLY   (PFP25)</t>
  </si>
  <si>
    <t>051678015438</t>
  </si>
  <si>
    <t>A05003504</t>
  </si>
  <si>
    <t>PFP1-20</t>
  </si>
  <si>
    <t>1MIC 20 FILTER CART SPUN POLY   (PFP1-20)</t>
  </si>
  <si>
    <t>051678304433</t>
  </si>
  <si>
    <t>A05003507</t>
  </si>
  <si>
    <t>PFDGD2501-10</t>
  </si>
  <si>
    <t>10  SPUN POLY DUALGRAD FILTER   (PFDGD2501-10)</t>
  </si>
  <si>
    <t>051678359433</t>
  </si>
  <si>
    <t>A05003508</t>
  </si>
  <si>
    <t>PFDGD5005-10</t>
  </si>
  <si>
    <t>10  SPUN POLY FILTER CART DUALGRAD  (PFDGD5005-10)</t>
  </si>
  <si>
    <t>051678357439</t>
  </si>
  <si>
    <t>A05003509</t>
  </si>
  <si>
    <t>PFDGD2501-20</t>
  </si>
  <si>
    <t>20  SPUN POLY DUALGRAD FILTER   (PFDGD2501-20)</t>
  </si>
  <si>
    <t>051678360439</t>
  </si>
  <si>
    <t>A05003510</t>
  </si>
  <si>
    <t>PFDGD5005-20</t>
  </si>
  <si>
    <t>20  SPUN POLY DUALGRAD FILTER   (PFDGD5005-20)</t>
  </si>
  <si>
    <t>051678358436</t>
  </si>
  <si>
    <t>A05003511</t>
  </si>
  <si>
    <t>PFDGD7525-10</t>
  </si>
  <si>
    <t>10  SPUN POLY DUALGRAD FILTER   (PFDGD7525-10)</t>
  </si>
  <si>
    <t>051678355435</t>
  </si>
  <si>
    <t>A05003512</t>
  </si>
  <si>
    <t>PFDGD7525-20</t>
  </si>
  <si>
    <t>20  SPUN POLY DUALGRAD FILTER   (PFDGD7525-20)</t>
  </si>
  <si>
    <t>051678356432</t>
  </si>
  <si>
    <t>A05003600</t>
  </si>
  <si>
    <t>PFPD-5</t>
  </si>
  <si>
    <t>5  MI FILTER CART THRM BOND POLY   (PFPD-5)</t>
  </si>
  <si>
    <t>051678749432</t>
  </si>
  <si>
    <t>A05003602</t>
  </si>
  <si>
    <t>PFPD-25</t>
  </si>
  <si>
    <t>25  MI FILTER CART THRM BOND POLY  (PFPD-25)</t>
  </si>
  <si>
    <t>051678751435</t>
  </si>
  <si>
    <t>A05003700</t>
  </si>
  <si>
    <t>PFC1</t>
  </si>
  <si>
    <t>5  MIC FILTER CART CARBON/CELL   (PFC1)</t>
  </si>
  <si>
    <t>051678002438</t>
  </si>
  <si>
    <t>A05003702</t>
  </si>
  <si>
    <t>PFC2</t>
  </si>
  <si>
    <t>5  MIC FILTER CART CARBON/CELL   (PFC2)</t>
  </si>
  <si>
    <t>051678022436</t>
  </si>
  <si>
    <t>A05003703</t>
  </si>
  <si>
    <t>PFGAC10</t>
  </si>
  <si>
    <t>20  MIC FILTER CART GRAN CARBON   (PFGAC10)</t>
  </si>
  <si>
    <t>051678109434</t>
  </si>
  <si>
    <t>A05003704</t>
  </si>
  <si>
    <t>PFGAC20</t>
  </si>
  <si>
    <t>20  MIC20 FILTER CART GRAN CARB   (PFGAC20)</t>
  </si>
  <si>
    <t>051678111437</t>
  </si>
  <si>
    <t>A05003705</t>
  </si>
  <si>
    <t>PFGACBB</t>
  </si>
  <si>
    <t>20  MIC FILTER CART GRAN CARBON   (PFGACBB)</t>
  </si>
  <si>
    <t>051678153437</t>
  </si>
  <si>
    <t>A05003706</t>
  </si>
  <si>
    <t>PFGAC20BB</t>
  </si>
  <si>
    <t>20  MIC FILTER CART GRAN CARBON   (PFGAC20BB)</t>
  </si>
  <si>
    <t>051678249437</t>
  </si>
  <si>
    <t>A05003707</t>
  </si>
  <si>
    <t>PFCC10</t>
  </si>
  <si>
    <t>20  MIC FILTER CART GRAN CARBON   (PFCC10)</t>
  </si>
  <si>
    <t>051678155431</t>
  </si>
  <si>
    <t>A05003708</t>
  </si>
  <si>
    <t>PFCEP10</t>
  </si>
  <si>
    <t>5  MIC FILTER CART CARBON BLOCK   (PFCEP10)</t>
  </si>
  <si>
    <t>051678531433</t>
  </si>
  <si>
    <t>A05003710</t>
  </si>
  <si>
    <t>PFCEPBB20</t>
  </si>
  <si>
    <t>5  MIC 20 FILTER CART CARB BLCK   (PFCEPBB20)</t>
  </si>
  <si>
    <t>051678583432</t>
  </si>
  <si>
    <t>A05003711</t>
  </si>
  <si>
    <t>PFCBC10</t>
  </si>
  <si>
    <t>5  MIC FILTER CART CARBON BLOCK .  (PFCBC10)</t>
  </si>
  <si>
    <t>051678162439</t>
  </si>
  <si>
    <t>A05003712</t>
  </si>
  <si>
    <t>PFCBC20</t>
  </si>
  <si>
    <t>5  MIC FILTER CART CARBON BLOCK .  (PFCBC20)</t>
  </si>
  <si>
    <t>051678309438</t>
  </si>
  <si>
    <t>A05003713</t>
  </si>
  <si>
    <t>PFCBCBB</t>
  </si>
  <si>
    <t>5  MIC FILTER CART CARBON BLOCK .  (PFCBCBB)</t>
  </si>
  <si>
    <t>051678170434</t>
  </si>
  <si>
    <t>A05003714</t>
  </si>
  <si>
    <t>PFCBCBB20</t>
  </si>
  <si>
    <t>5  MIC FILTER CART CARBON BLOCK .  (PFCBCBB20)</t>
  </si>
  <si>
    <t>051678312438</t>
  </si>
  <si>
    <t>A05003715</t>
  </si>
  <si>
    <t>PFCBR2-10</t>
  </si>
  <si>
    <t>5  MIC FILTER CART CARBON BLOCK .  (PFCBR2-10)</t>
  </si>
  <si>
    <t>051678268018</t>
  </si>
  <si>
    <t>A05003800</t>
  </si>
  <si>
    <t>PFRFC93</t>
  </si>
  <si>
    <t>FILTER CART CRB/POLY RADL FLO  (PFRFC93)</t>
  </si>
  <si>
    <t>051678063439</t>
  </si>
  <si>
    <t>A05003801</t>
  </si>
  <si>
    <t>PFRFCBB</t>
  </si>
  <si>
    <t>FILTER CART BB CRB/POLY RADFLO  (PFRFCBB)</t>
  </si>
  <si>
    <t>051678141434</t>
  </si>
  <si>
    <t>A05003902</t>
  </si>
  <si>
    <t>PFRFFE20BB</t>
  </si>
  <si>
    <t>FILTER CART IRON BINDING BB  (PFRFFE20BB)</t>
  </si>
  <si>
    <t>051678263037</t>
  </si>
  <si>
    <t>A05004000</t>
  </si>
  <si>
    <t>PFIC100</t>
  </si>
  <si>
    <t xml:space="preserve"> ICE MAKER FILTER GRAN ACT CARB  (PFIC100)</t>
  </si>
  <si>
    <t>051678070437</t>
  </si>
  <si>
    <t>A05004302</t>
  </si>
  <si>
    <t>NT75-100P</t>
  </si>
  <si>
    <t>3/4 - 100MSH SCRN FLTR T   (NT75-100P)</t>
  </si>
  <si>
    <t>718654011036</t>
  </si>
  <si>
    <t>A05004304</t>
  </si>
  <si>
    <t>NT75-250P</t>
  </si>
  <si>
    <t>3/4 - 250MSH SCRN FLTR T   (NT75-250P)</t>
  </si>
  <si>
    <t>718654010985</t>
  </si>
  <si>
    <t>A05004307</t>
  </si>
  <si>
    <t>NT100-24P</t>
  </si>
  <si>
    <t>1 - 24MSH SCRN FLTR T   (NT100-24P)</t>
  </si>
  <si>
    <t>718654010411</t>
  </si>
  <si>
    <t>A05004310</t>
  </si>
  <si>
    <t>NT100-60P</t>
  </si>
  <si>
    <t>1 - 60MSH SCRN FLTR T   (NT100-60P)</t>
  </si>
  <si>
    <t>718654009194</t>
  </si>
  <si>
    <t>A05004311</t>
  </si>
  <si>
    <t>NT100-100P</t>
  </si>
  <si>
    <t>1 - 100MSH SCRN FLTR T   (NT100-100P)</t>
  </si>
  <si>
    <t>718654009941</t>
  </si>
  <si>
    <t>A05004312</t>
  </si>
  <si>
    <t>NT100-140P</t>
  </si>
  <si>
    <t>1 - 140MSH SCRN FLTR T   (NT100-140P)</t>
  </si>
  <si>
    <t>718654009064</t>
  </si>
  <si>
    <t>A05004316</t>
  </si>
  <si>
    <t>NT150-24P</t>
  </si>
  <si>
    <t>11/2 - 24MSH SCRN FLTR T   (NT150-24P)</t>
  </si>
  <si>
    <t>718654009750</t>
  </si>
  <si>
    <t>A05004318</t>
  </si>
  <si>
    <t>NT150-40P</t>
  </si>
  <si>
    <t>11/2 - 40MSH SCRN FLTR T   (NT150-40P)</t>
  </si>
  <si>
    <t>718654011500</t>
  </si>
  <si>
    <t>A05004319</t>
  </si>
  <si>
    <t>NT150-60P</t>
  </si>
  <si>
    <t>11/2 - 60MSH SCRN FLTR T   (NT150-60P)</t>
  </si>
  <si>
    <t>718654008920</t>
  </si>
  <si>
    <t>A05004320</t>
  </si>
  <si>
    <t>NT150-100P</t>
  </si>
  <si>
    <t>11/2 - 100MSH SCRN FLTR T   (NT150-100P)</t>
  </si>
  <si>
    <t>718654009514</t>
  </si>
  <si>
    <t>A05004321</t>
  </si>
  <si>
    <t>NT150-140P</t>
  </si>
  <si>
    <t>11/2 - 140MSH SCRN FLTR T   (NT150-140P)</t>
  </si>
  <si>
    <t>718654009415</t>
  </si>
  <si>
    <t>A05004322</t>
  </si>
  <si>
    <t>NT150-250P</t>
  </si>
  <si>
    <t>11/2 - 250MSH SCRN FLTR T   (NT150-250P)</t>
  </si>
  <si>
    <t>718654009729</t>
  </si>
  <si>
    <t>A05004324</t>
  </si>
  <si>
    <t>NT150-1000P</t>
  </si>
  <si>
    <t>11/2 - 1000MSH SCRN FLTR T   (NT150-1000P)</t>
  </si>
  <si>
    <t>718654011517</t>
  </si>
  <si>
    <t>A05004325</t>
  </si>
  <si>
    <t>NT200-24P</t>
  </si>
  <si>
    <t>2 - 24MSH SCRN FLTR T   (NT200-24P)</t>
  </si>
  <si>
    <t>718654009835</t>
  </si>
  <si>
    <t>A05004328</t>
  </si>
  <si>
    <t>NT200-60P</t>
  </si>
  <si>
    <t>2 - 60MSH SCRN FLTR T   (NT200-60P)</t>
  </si>
  <si>
    <t>718654010152</t>
  </si>
  <si>
    <t>A05004329</t>
  </si>
  <si>
    <t>NT200-100P</t>
  </si>
  <si>
    <t>2 - 100MSH SCRN FLTR T   (NT200-100P)</t>
  </si>
  <si>
    <t>718654009040</t>
  </si>
  <si>
    <t>A05004330</t>
  </si>
  <si>
    <t>NT200-140P</t>
  </si>
  <si>
    <t>2 - 140MSH SCRN FLTR T   (NT200-140P)</t>
  </si>
  <si>
    <t>718654009071</t>
  </si>
  <si>
    <t>A05004402</t>
  </si>
  <si>
    <t>NT75SO-140P</t>
  </si>
  <si>
    <t>3/4 - 140MSH SAND SEP T   (NT75SO-140P)</t>
  </si>
  <si>
    <t>718654009149</t>
  </si>
  <si>
    <t>A05004403</t>
  </si>
  <si>
    <t>NT75SO-250P</t>
  </si>
  <si>
    <t>3/4 - 250MSH SAND SEP T   (NT75SO-250P)</t>
  </si>
  <si>
    <t>718654009156</t>
  </si>
  <si>
    <t>A05004405</t>
  </si>
  <si>
    <t>NT1SO-100P</t>
  </si>
  <si>
    <t>1 - 100MSH SAND SEP T   (NT1SO-100P)</t>
  </si>
  <si>
    <t>718654008999</t>
  </si>
  <si>
    <t>A05005900</t>
  </si>
  <si>
    <t>NT30C</t>
  </si>
  <si>
    <t>1 SCREEN FLTR CLEAR SUMP NT/CF  (NT30C)</t>
  </si>
  <si>
    <t>718654000078</t>
  </si>
  <si>
    <t>A05016900</t>
  </si>
  <si>
    <t>NT100-0P</t>
  </si>
  <si>
    <t>1 NO SCREEN SCRN FLTR T   (NT100-0P)</t>
  </si>
  <si>
    <t>718654019360</t>
  </si>
  <si>
    <t>A05017100</t>
  </si>
  <si>
    <t>NT150-0P</t>
  </si>
  <si>
    <t>11/2  NO SCREEN FLTR T   (NT150-0P)</t>
  </si>
  <si>
    <t>718654019353</t>
  </si>
  <si>
    <t>A05017300</t>
  </si>
  <si>
    <t>NT200-0P</t>
  </si>
  <si>
    <t>2  NO SCREEN FLTR T   (NT200-0P)</t>
  </si>
  <si>
    <t>718654019377</t>
  </si>
  <si>
    <t>A05017918</t>
  </si>
  <si>
    <t>PFCP5-20BB</t>
  </si>
  <si>
    <t>5MIC FILTER CART PLT CELL/POLY   (PFCP5-20BB)</t>
  </si>
  <si>
    <t>051678494431</t>
  </si>
  <si>
    <t>A05018903</t>
  </si>
  <si>
    <t>PFR30-20BB</t>
  </si>
  <si>
    <t>30MIC FILTER CART PLTD POLY BB   (PFR30-20BB)</t>
  </si>
  <si>
    <t>051678430439</t>
  </si>
  <si>
    <t>A05019204</t>
  </si>
  <si>
    <t>PFWP25BB97P</t>
  </si>
  <si>
    <t>25  MIC 10IN FILT CRT BB WND PLY   (PFWP25BB97P)</t>
  </si>
  <si>
    <t>642026027984</t>
  </si>
  <si>
    <t>A05100100</t>
  </si>
  <si>
    <t>HH75BSLBP</t>
  </si>
  <si>
    <t>3/4 PR BLK/BL BULK HOUSING SL   (HH75BSLBP)</t>
  </si>
  <si>
    <t>642026090209</t>
  </si>
  <si>
    <t>A05100101</t>
  </si>
  <si>
    <t>HH75BSLBP20</t>
  </si>
  <si>
    <t>3/4 PR BLK/BL BULK HOUSING SL   (HH75BSLBP20)</t>
  </si>
  <si>
    <t>642026099707</t>
  </si>
  <si>
    <t>A05100200</t>
  </si>
  <si>
    <t>HH75CSLWP</t>
  </si>
  <si>
    <t>3/4 PR BLK/CL BULK HOUSING SL   (HH75CSLWP)</t>
  </si>
  <si>
    <t>642026090216</t>
  </si>
  <si>
    <t>A05100300</t>
  </si>
  <si>
    <t>HHLD10BP</t>
  </si>
  <si>
    <t>1 W/PR BLK/BLU BULK HOUSING LD   (HHLD10BP)</t>
  </si>
  <si>
    <t>642026090247</t>
  </si>
  <si>
    <t>A05100301</t>
  </si>
  <si>
    <t>HHLD10BP20</t>
  </si>
  <si>
    <t>1 W/PR BLK/BLU BULK HOUSING LD   (HHLD10BP20)</t>
  </si>
  <si>
    <t>642026099745</t>
  </si>
  <si>
    <t>A05100400</t>
  </si>
  <si>
    <t>HHLD10CP</t>
  </si>
  <si>
    <t>1 W/PR BLK/CLR BULK HOUSING LD   (HHLD10CP)</t>
  </si>
  <si>
    <t>642026090254</t>
  </si>
  <si>
    <t>A05100500</t>
  </si>
  <si>
    <t>HFHP75BSLBP</t>
  </si>
  <si>
    <t>3/4PR BLK/BL HOUSING KIT SL   (HFHP75BSLBP)</t>
  </si>
  <si>
    <t>642026094412</t>
  </si>
  <si>
    <t>A05100501</t>
  </si>
  <si>
    <t>HFHP75BSLBP20</t>
  </si>
  <si>
    <t>3/4X20PR BLK/BL HOUS KIT SL   (HFHP75BSLBP20)</t>
  </si>
  <si>
    <t>642026101981</t>
  </si>
  <si>
    <t>A05100502</t>
  </si>
  <si>
    <t>HFHP75CSLWP</t>
  </si>
  <si>
    <t>3/4PR BLK/CL HOUSING KIT SL   (HFHP75CSLWP)</t>
  </si>
  <si>
    <t>642026094429</t>
  </si>
  <si>
    <t>A05100503</t>
  </si>
  <si>
    <t>HFHPLD10BP</t>
  </si>
  <si>
    <t>1 PR BLK/BLU HOUSING KIT LD   (HFHPLD10BP)</t>
  </si>
  <si>
    <t>642026094436</t>
  </si>
  <si>
    <t>A05100600</t>
  </si>
  <si>
    <t>HS10BA</t>
  </si>
  <si>
    <t>75 MT BRK STL PWD CT W/SCREW HH  (HS10BA)</t>
  </si>
  <si>
    <t>642026094450</t>
  </si>
  <si>
    <t>A05100601</t>
  </si>
  <si>
    <t>HS25BA</t>
  </si>
  <si>
    <t xml:space="preserve"> HHLD MNT BRK W/SS SCREW/WASHES  (HS25BA)</t>
  </si>
  <si>
    <t>642026094467</t>
  </si>
  <si>
    <t>A05100700</t>
  </si>
  <si>
    <t>HWSL</t>
  </si>
  <si>
    <t>75 SUMP WRENCH HH  (HWSL)</t>
  </si>
  <si>
    <t>642026090414</t>
  </si>
  <si>
    <t>A05100701</t>
  </si>
  <si>
    <t>HWLD</t>
  </si>
  <si>
    <t xml:space="preserve"> HHLD SUMP WRENCH  (HWLD)</t>
  </si>
  <si>
    <t>642026090421</t>
  </si>
  <si>
    <t>A05100800</t>
  </si>
  <si>
    <t>HOR4</t>
  </si>
  <si>
    <t>75 ORING HH  (HOR4)</t>
  </si>
  <si>
    <t>642026090377</t>
  </si>
  <si>
    <t>A05100801</t>
  </si>
  <si>
    <t>HOR5</t>
  </si>
  <si>
    <t>HHLD ORING  (HOR5)</t>
  </si>
  <si>
    <t>642026090384</t>
  </si>
  <si>
    <t>A05100900</t>
  </si>
  <si>
    <t>HH75HEAD</t>
  </si>
  <si>
    <t>75 HEAD BLACK 3/4 W/PR HH  (HH75HEAD)</t>
  </si>
  <si>
    <t>642026090315</t>
  </si>
  <si>
    <t>A05100901</t>
  </si>
  <si>
    <t>HHLDHEAD</t>
  </si>
  <si>
    <t>1 W/PR HHLD HEAD BLACK   (HHLDHEAD)</t>
  </si>
  <si>
    <t>642026090346</t>
  </si>
  <si>
    <t>A05101100</t>
  </si>
  <si>
    <t>PFH75B</t>
  </si>
  <si>
    <t>3/4 W/PR FILTER HOUSNG STD BLU   (PFH75B)</t>
  </si>
  <si>
    <t>051678500675</t>
  </si>
  <si>
    <t>A05101101</t>
  </si>
  <si>
    <t>PFH75C</t>
  </si>
  <si>
    <t>3/4 CLR W/PR FILTER HOUSNG STD   (PFH75C)</t>
  </si>
  <si>
    <t>051678504352</t>
  </si>
  <si>
    <t>A05101102</t>
  </si>
  <si>
    <t>PFH75B20</t>
  </si>
  <si>
    <t>3/4X20 W/PR FILTER HSG STD BLU   (PFH75B20)</t>
  </si>
  <si>
    <t>051678500699</t>
  </si>
  <si>
    <t>A05101107</t>
  </si>
  <si>
    <t>PFH75VB</t>
  </si>
  <si>
    <t>3/4 FILTER HOUSING VIH BLUE   (PFH75VB)</t>
  </si>
  <si>
    <t>051678501641</t>
  </si>
  <si>
    <t>A05101108</t>
  </si>
  <si>
    <t>PFH75VC</t>
  </si>
  <si>
    <t>3/4 FILTER HOUSING VIH CLEAR   (PFH75VC)</t>
  </si>
  <si>
    <t>051678504376</t>
  </si>
  <si>
    <t>A05101109</t>
  </si>
  <si>
    <t>PFH75VB20</t>
  </si>
  <si>
    <t>3/4X20 FILTER HOUSING VIH BLUE   (PFH75VB20)</t>
  </si>
  <si>
    <t>051678501665</t>
  </si>
  <si>
    <t>A05101110</t>
  </si>
  <si>
    <t>PFH75HR</t>
  </si>
  <si>
    <t>FILTER HOUSING STD RED HI TEMP  (PFH75HR)</t>
  </si>
  <si>
    <t>051678500156</t>
  </si>
  <si>
    <t>A05101111</t>
  </si>
  <si>
    <t>CPFHD75</t>
  </si>
  <si>
    <t>3/4 FILTER HOUSING BIG BLUE   (CPFHD75)</t>
  </si>
  <si>
    <t>051678504697</t>
  </si>
  <si>
    <t>A05101112</t>
  </si>
  <si>
    <t>CPFHD75BB</t>
  </si>
  <si>
    <t>3/4X20 FILTER HOUSING BIG BLUE   (CPFHD75BB)</t>
  </si>
  <si>
    <t>051678504673</t>
  </si>
  <si>
    <t>A05101113</t>
  </si>
  <si>
    <t>CPFHD10</t>
  </si>
  <si>
    <t>1 FILTER HOUSING BIG BLUE   (CPFHD10)</t>
  </si>
  <si>
    <t>051678502372</t>
  </si>
  <si>
    <t>A05101114</t>
  </si>
  <si>
    <t>PFHD10</t>
  </si>
  <si>
    <t>1 BOXED FILTER HOUSING BB BLUE   (PFHD10)</t>
  </si>
  <si>
    <t>642026004435</t>
  </si>
  <si>
    <t>A05101115</t>
  </si>
  <si>
    <t>PFHD10HFP20</t>
  </si>
  <si>
    <t>1 FILTER HOUSING BB BLU HIFLO   (PFHD10HFP20)</t>
  </si>
  <si>
    <t>051678502334</t>
  </si>
  <si>
    <t>A05101116</t>
  </si>
  <si>
    <t>CPFHD15</t>
  </si>
  <si>
    <t>11/2 FILTER HOUSING BIG BLUE   (CPFHD15)</t>
  </si>
  <si>
    <t>051678502396</t>
  </si>
  <si>
    <t>A05101117</t>
  </si>
  <si>
    <t>PFHD15</t>
  </si>
  <si>
    <t>11/2 FILTER HOUSING BB BLUE   (PFHD15)</t>
  </si>
  <si>
    <t>642026004442</t>
  </si>
  <si>
    <t>A05101118</t>
  </si>
  <si>
    <t>PFOR38</t>
  </si>
  <si>
    <t>3/8     O RING  FILTER HOUSING FOR PFH75C   (PFOR38)</t>
  </si>
  <si>
    <t>642026000659</t>
  </si>
  <si>
    <t>A05101200</t>
  </si>
  <si>
    <t>EH38BSLBP</t>
  </si>
  <si>
    <t>3/8 BLU FH4200BL38PR HOUSING SL  (EH38BSLBP)</t>
  </si>
  <si>
    <t>642026044516</t>
  </si>
  <si>
    <t>A05101202</t>
  </si>
  <si>
    <t>EH50BSLBP</t>
  </si>
  <si>
    <t>1/2 BLU FH4200BL12 HOUSING SL   (EH50BSLBP)</t>
  </si>
  <si>
    <t>642026044523</t>
  </si>
  <si>
    <t>A05101204</t>
  </si>
  <si>
    <t>EH75BSLBP</t>
  </si>
  <si>
    <t>3/4 BLU FH4200BL34PR HOUSING SL  (EH75BSLBP)</t>
  </si>
  <si>
    <t>642026044547</t>
  </si>
  <si>
    <t>A05101207</t>
  </si>
  <si>
    <t>EH75BP</t>
  </si>
  <si>
    <t>3/4 BLU HD4500BL34P HOUSING STD  (EH75BP)</t>
  </si>
  <si>
    <t>642026041737</t>
  </si>
  <si>
    <t>A05101209</t>
  </si>
  <si>
    <t>EH75B20P</t>
  </si>
  <si>
    <t>3/4X20 BLUE FH8000BL34 HOUSING   (EH75B20P)</t>
  </si>
  <si>
    <t>642026041720</t>
  </si>
  <si>
    <t>A05101211</t>
  </si>
  <si>
    <t>EHLD75BP</t>
  </si>
  <si>
    <t>3/4 BLU FH5000BL34PR HOUSING LD  (EHLD75BP)</t>
  </si>
  <si>
    <t>642026044578</t>
  </si>
  <si>
    <t>A05101302</t>
  </si>
  <si>
    <t>EFHP75VCP</t>
  </si>
  <si>
    <t>FILTER KIT VIH CLR W/ WRENCH  (EFHP75VCP)</t>
  </si>
  <si>
    <t>642026078023</t>
  </si>
  <si>
    <t>A05101303</t>
  </si>
  <si>
    <t>EFHP75BP</t>
  </si>
  <si>
    <t xml:space="preserve"> FILTER KIT STND BLUE W/ WRENCH  (EFHP75BP)</t>
  </si>
  <si>
    <t>642026059800</t>
  </si>
  <si>
    <t>A05101400</t>
  </si>
  <si>
    <t>ES10BA</t>
  </si>
  <si>
    <t>10AW MOUNT BRKT SLIM HOUSING FM  (ES10BA)</t>
  </si>
  <si>
    <t>642026041850</t>
  </si>
  <si>
    <t>A05101401</t>
  </si>
  <si>
    <t>ES15BA</t>
  </si>
  <si>
    <t>15 &amp; 4 MS1034 MOUNT BRKT VIH FM  (ES15BA)</t>
  </si>
  <si>
    <t>642026055161</t>
  </si>
  <si>
    <t>A05101402</t>
  </si>
  <si>
    <t>ES20BA</t>
  </si>
  <si>
    <t>20AW MOUNT BRKT STD HOUSING FM  (ES20BA)</t>
  </si>
  <si>
    <t>642026041867</t>
  </si>
  <si>
    <t>A05101403</t>
  </si>
  <si>
    <t>ES25BA</t>
  </si>
  <si>
    <t>25A MOUNT BRKT LRG DIAM HOUS FM  (ES25BA)</t>
  </si>
  <si>
    <t>642026042185</t>
  </si>
  <si>
    <t>A05101500</t>
  </si>
  <si>
    <t>EWSL</t>
  </si>
  <si>
    <t>100 SUMP WRENCH SLIM HOUSING WR  (EWSL)</t>
  </si>
  <si>
    <t>642026042673</t>
  </si>
  <si>
    <t>A05101501</t>
  </si>
  <si>
    <t>EWSTND</t>
  </si>
  <si>
    <t>200 SUMP WRENCH STD HOUSING WR  (EWSTND)</t>
  </si>
  <si>
    <t>642026041881</t>
  </si>
  <si>
    <t>A05101502</t>
  </si>
  <si>
    <t>EWLD</t>
  </si>
  <si>
    <t>500 SUMP WRENCH LARGE DIAM  WR  (EWLD)</t>
  </si>
  <si>
    <t>642026041874</t>
  </si>
  <si>
    <t>A05101600</t>
  </si>
  <si>
    <t>EOR4</t>
  </si>
  <si>
    <t>4 O RING EPDM FOR SLIM HOUSE OR  (EOR4)</t>
  </si>
  <si>
    <t>642026041829</t>
  </si>
  <si>
    <t>A05101601</t>
  </si>
  <si>
    <t>EOR-VIH</t>
  </si>
  <si>
    <t>O RING EPDM VIH HOUSING  (EOR-VIH)</t>
  </si>
  <si>
    <t>642026074100</t>
  </si>
  <si>
    <t>A05101602</t>
  </si>
  <si>
    <t>EOR8</t>
  </si>
  <si>
    <t>8 O RING EPDM STADRD HOUSING OR  (EOR8)</t>
  </si>
  <si>
    <t>642026041843</t>
  </si>
  <si>
    <t>A05101603</t>
  </si>
  <si>
    <t>EOR5</t>
  </si>
  <si>
    <t>5 O RING EPDM LRGE DIAM HOUS OR  (EOR5)</t>
  </si>
  <si>
    <t>642026041836</t>
  </si>
  <si>
    <t>A05101800</t>
  </si>
  <si>
    <t>EIC100</t>
  </si>
  <si>
    <t xml:space="preserve"> IN LINE ICE MAKER FILTER AICRO  (EIC100)</t>
  </si>
  <si>
    <t>642026041812</t>
  </si>
  <si>
    <t>A05106000</t>
  </si>
  <si>
    <t>CF60B</t>
  </si>
  <si>
    <t>FILTER BODY  (CF60B)</t>
  </si>
  <si>
    <t>718654005813</t>
  </si>
  <si>
    <t>A05106001</t>
  </si>
  <si>
    <t>CF120B</t>
  </si>
  <si>
    <t>FILTER BODY  (CF120B)</t>
  </si>
  <si>
    <t>718654005486</t>
  </si>
  <si>
    <t>A05106100</t>
  </si>
  <si>
    <t>L60B</t>
  </si>
  <si>
    <t>11/2 SCREEN FILTER HEAD L   (L60B)</t>
  </si>
  <si>
    <t>718654004618</t>
  </si>
  <si>
    <t>A05106101</t>
  </si>
  <si>
    <t>L120B</t>
  </si>
  <si>
    <t>2 SCREEN FILTER HEAD L   (L120B)</t>
  </si>
  <si>
    <t>718654001686</t>
  </si>
  <si>
    <t>A05106201</t>
  </si>
  <si>
    <t>L2B</t>
  </si>
  <si>
    <t>2 SAND SEPARATOR L BODY   (L2B)</t>
  </si>
  <si>
    <t>718654009637</t>
  </si>
  <si>
    <t>A05206700</t>
  </si>
  <si>
    <t>AFV</t>
  </si>
  <si>
    <t xml:space="preserve"> AUTOMATIC FLUSH VALVE  (AFV)</t>
  </si>
  <si>
    <t>718654020021</t>
  </si>
  <si>
    <t>A05206701</t>
  </si>
  <si>
    <t>AFV-KIT</t>
  </si>
  <si>
    <t>AUTOMATIC FLUSH VALVE KIT  (AFV-KIT)</t>
  </si>
  <si>
    <t>718654020090</t>
  </si>
  <si>
    <t>A05208500</t>
  </si>
  <si>
    <t>HROK4</t>
  </si>
  <si>
    <t>4 STAGE 50 GPD W/TANK RO SYS   (HROK4)</t>
  </si>
  <si>
    <t>642026090179</t>
  </si>
  <si>
    <t>A05208501</t>
  </si>
  <si>
    <t>HROK5</t>
  </si>
  <si>
    <t>5 STAGE 75 GPD W/TANK RO SYS   (HROK5)</t>
  </si>
  <si>
    <t>642026090186</t>
  </si>
  <si>
    <t>A05208502</t>
  </si>
  <si>
    <t>HROK5BP</t>
  </si>
  <si>
    <t>5 STG 75 GPD BOOSTR PMP RO SYS   (HROK5BP)</t>
  </si>
  <si>
    <t>642026090193</t>
  </si>
  <si>
    <t>A05208600</t>
  </si>
  <si>
    <t>HROK4MEM50</t>
  </si>
  <si>
    <t>4 DOW MEMBRANE 50 GPD HROK  (HROK4MEM50)</t>
  </si>
  <si>
    <t>642026090285</t>
  </si>
  <si>
    <t>A05208601</t>
  </si>
  <si>
    <t>HROK5MEM75</t>
  </si>
  <si>
    <t>5 DOW MEMBRANE 75 GPD HROK  (HROK5MEM75)</t>
  </si>
  <si>
    <t>642026090292</t>
  </si>
  <si>
    <t>A05208700</t>
  </si>
  <si>
    <t>HROKTANK32</t>
  </si>
  <si>
    <t>3.2 GAL PLASTIC HROK TANK   (HROKTANK32)</t>
  </si>
  <si>
    <t>642026090308</t>
  </si>
  <si>
    <t>A05208800</t>
  </si>
  <si>
    <t>HROKASV</t>
  </si>
  <si>
    <t>HROK AUTOMATIC SHUTOFF VALVE  (HROKASV)</t>
  </si>
  <si>
    <t>642026090629</t>
  </si>
  <si>
    <t>A05413201</t>
  </si>
  <si>
    <t>EFGAC10</t>
  </si>
  <si>
    <t>GRANULATED CARBON CART GAC10N  (EFGAC10)</t>
  </si>
  <si>
    <t>642026041614</t>
  </si>
  <si>
    <t>A05413202</t>
  </si>
  <si>
    <t>EFGAC20</t>
  </si>
  <si>
    <t>GRANULATED CARBON CART GAC20NRW  (EFGAC20)</t>
  </si>
  <si>
    <t>642026041621</t>
  </si>
  <si>
    <t>A05413203</t>
  </si>
  <si>
    <t>EFGACBB</t>
  </si>
  <si>
    <t>GRANULATED CARBON CART GAC-BB-10  (EFGACBB)</t>
  </si>
  <si>
    <t>642026041638</t>
  </si>
  <si>
    <t>A05413204</t>
  </si>
  <si>
    <t>EFGACBB20</t>
  </si>
  <si>
    <t>GRANULATED CARBON CART GACBB20  (EFGACBB20)</t>
  </si>
  <si>
    <t>642026044899</t>
  </si>
  <si>
    <t>A05901801</t>
  </si>
  <si>
    <t>EIC100JG</t>
  </si>
  <si>
    <t>IN LINE ICE MAKER FIL AICROJGK  (EIC100JG)</t>
  </si>
  <si>
    <t>642026046770</t>
  </si>
  <si>
    <t>A05910302</t>
  </si>
  <si>
    <t>IOUT30</t>
  </si>
  <si>
    <t>IRON-OUT RUST REMOVER 28 OZ  (IOUT30)</t>
  </si>
  <si>
    <t>076168000046</t>
  </si>
  <si>
    <t>A05910303</t>
  </si>
  <si>
    <t>IOUT5</t>
  </si>
  <si>
    <t>IRON-OUT RUST REMOVER 76OZ.  (IOUT5)</t>
  </si>
  <si>
    <t>076168000022</t>
  </si>
  <si>
    <t xml:space="preserve">Previous
List Price </t>
  </si>
  <si>
    <t xml:space="preserve">Previous Nets </t>
  </si>
  <si>
    <t>%</t>
  </si>
  <si>
    <t>Water Filtration; Housings and Filters, VU-FLO, Chemical Feed Pumps</t>
  </si>
  <si>
    <t>List Price # A05 - 1-26</t>
  </si>
  <si>
    <t xml:space="preserve"> Product Category - A05</t>
  </si>
  <si>
    <t>Pricing Effective: June 22, 2026</t>
  </si>
  <si>
    <t>CB Supplies Part #</t>
  </si>
  <si>
    <t>A05001902</t>
  </si>
  <si>
    <t>EFP20</t>
  </si>
  <si>
    <t>20 MIC FPMB20-978 SPUN POLY   (EFP20)</t>
  </si>
  <si>
    <t>642026041652</t>
  </si>
  <si>
    <t/>
  </si>
  <si>
    <t>A05001906</t>
  </si>
  <si>
    <t>EFP20-20</t>
  </si>
  <si>
    <t>20 MIC PFMB20-20 SPUN POLYPRO   (EFP20-20)</t>
  </si>
  <si>
    <t>642026041669</t>
  </si>
  <si>
    <t>A05001907</t>
  </si>
  <si>
    <t>EFP50-20</t>
  </si>
  <si>
    <t>50MIC FPMB50-20 SPUN POLYPRO   (EFP50-20)</t>
  </si>
  <si>
    <t>642026044806</t>
  </si>
  <si>
    <t>A05002200</t>
  </si>
  <si>
    <t>EFSP1</t>
  </si>
  <si>
    <t>1 MIC PLEATED FILTER CART STD   (EFSP1)</t>
  </si>
  <si>
    <t>642026079488</t>
  </si>
  <si>
    <t>A05002201</t>
  </si>
  <si>
    <t>EFSP5</t>
  </si>
  <si>
    <t>5 MIC PLEATED FILTER CART STD   (EFSP5)</t>
  </si>
  <si>
    <t>642026079495</t>
  </si>
  <si>
    <t>A05002202</t>
  </si>
  <si>
    <t>EFSP20</t>
  </si>
  <si>
    <t>20 MIC PLEATED FILTER CART STD   (EFSP20)</t>
  </si>
  <si>
    <t>642026079501</t>
  </si>
  <si>
    <t>A05002203</t>
  </si>
  <si>
    <t>EFSP50</t>
  </si>
  <si>
    <t>50 MIC PLEATED FILTER CART STD   (EFSP50)</t>
  </si>
  <si>
    <t>642026079518</t>
  </si>
  <si>
    <t>A05002204</t>
  </si>
  <si>
    <t>EFSP1-20</t>
  </si>
  <si>
    <t>1 MIC PLEATED FILTER CART STD   (EFSP1-20)</t>
  </si>
  <si>
    <t>642026079525</t>
  </si>
  <si>
    <t>A05002205</t>
  </si>
  <si>
    <t>EFSP5-20</t>
  </si>
  <si>
    <t>5 MIC PLEATED FILTER CART STD   (EFSP5-20)</t>
  </si>
  <si>
    <t>642026079532</t>
  </si>
  <si>
    <t>A05002206</t>
  </si>
  <si>
    <t>EFSP20-20</t>
  </si>
  <si>
    <t>20 MIC PLEATED FILTER CART STD   (EFSP20-20)</t>
  </si>
  <si>
    <t>642026079549</t>
  </si>
  <si>
    <t>A05002207</t>
  </si>
  <si>
    <t>EFSP50-20</t>
  </si>
  <si>
    <t>50 MIC PLEATED FILTER CART STD   (EFSP50-20)</t>
  </si>
  <si>
    <t>642026079556</t>
  </si>
  <si>
    <t>A05002208</t>
  </si>
  <si>
    <t>EFSPBB1</t>
  </si>
  <si>
    <t>1 MIC PLEATED FILTER CART BB   (EFSPBB1)</t>
  </si>
  <si>
    <t>642026079563</t>
  </si>
  <si>
    <t>A05002209</t>
  </si>
  <si>
    <t>EFSPBB5</t>
  </si>
  <si>
    <t>5 MIC PLEATED FILTER CART BB   (EFSPBB5)</t>
  </si>
  <si>
    <t>642026079570</t>
  </si>
  <si>
    <t>A05002210</t>
  </si>
  <si>
    <t>EFSPBB20</t>
  </si>
  <si>
    <t>20 MIC PLEATED FILTER CART BB   (EFSPBB20)</t>
  </si>
  <si>
    <t>642026079587</t>
  </si>
  <si>
    <t>A05002211</t>
  </si>
  <si>
    <t>EFSPBB50</t>
  </si>
  <si>
    <t>50 MIC PLEATED FILTER CART BB   (EFSPBB50)</t>
  </si>
  <si>
    <t>642026079594</t>
  </si>
  <si>
    <t>A05002212</t>
  </si>
  <si>
    <t>EFSPBB1-20</t>
  </si>
  <si>
    <t>1 MIC PLEATED FILTER CART BB   (EFSPBB1-20)</t>
  </si>
  <si>
    <t>642026079600</t>
  </si>
  <si>
    <t>A05002213</t>
  </si>
  <si>
    <t>EFSPBB5-20</t>
  </si>
  <si>
    <t>5 MIC PLEATED FILTER CART BB   (EFSPBB5-20)</t>
  </si>
  <si>
    <t>642026079617</t>
  </si>
  <si>
    <t>A05002214</t>
  </si>
  <si>
    <t>EFSPBB20-20</t>
  </si>
  <si>
    <t>20 MIC PLEATED FILTER CART BB   (EFSPBB20-20)</t>
  </si>
  <si>
    <t>642026079624</t>
  </si>
  <si>
    <t>A05002215</t>
  </si>
  <si>
    <t>EFSPBB50-20</t>
  </si>
  <si>
    <t>50 MIC PLEATED FILTER CART BB   (EFSPBB50-20)</t>
  </si>
  <si>
    <t>642026079631</t>
  </si>
  <si>
    <t>A05002403</t>
  </si>
  <si>
    <t>PFBP410-50</t>
  </si>
  <si>
    <t>50 MIC    BAG FILTER 10       (PFBP410-50)</t>
  </si>
  <si>
    <t>051678391037</t>
  </si>
  <si>
    <t>051678580110</t>
  </si>
  <si>
    <t>642026112963</t>
  </si>
  <si>
    <t>A05003014</t>
  </si>
  <si>
    <t>PFWP60BB20P</t>
  </si>
  <si>
    <t>60MIC 20I FILT CART BB WND PLY   (PFWP60BB20P)</t>
  </si>
  <si>
    <t>642026099653</t>
  </si>
  <si>
    <t>A05003200</t>
  </si>
  <si>
    <t>PFS1</t>
  </si>
  <si>
    <t>20MIC FILTER CART PLEATED CELL   (PFS1)</t>
  </si>
  <si>
    <t>051678001431</t>
  </si>
  <si>
    <t>A05003300</t>
  </si>
  <si>
    <t>PFR30-478</t>
  </si>
  <si>
    <t>30MIC FILTER CART PLTD POLY   (PFR30-478)</t>
  </si>
  <si>
    <t>051678031438</t>
  </si>
  <si>
    <t>A05003301</t>
  </si>
  <si>
    <t>PFR30</t>
  </si>
  <si>
    <t>30MIC FILTER CART PLTD POLY   (PFR30)</t>
  </si>
  <si>
    <t>051678017432</t>
  </si>
  <si>
    <t>A05003302</t>
  </si>
  <si>
    <t>PFR50</t>
  </si>
  <si>
    <t>50MIC FILTER CART PLTD POLY   (PFR50)</t>
  </si>
  <si>
    <t>051678038437</t>
  </si>
  <si>
    <t>A05003303</t>
  </si>
  <si>
    <t>PFR30BB</t>
  </si>
  <si>
    <t>30MIC FILTER CART PLTD POLY BB   (PFR30BB)</t>
  </si>
  <si>
    <t>051678101438</t>
  </si>
  <si>
    <t>A05003304</t>
  </si>
  <si>
    <t>PFR50BB</t>
  </si>
  <si>
    <t>50MIC FILTER CART PLTD POLY BB   (PFR50BB)</t>
  </si>
  <si>
    <t>051678053430</t>
  </si>
  <si>
    <t>A05003401</t>
  </si>
  <si>
    <t>PFCP5</t>
  </si>
  <si>
    <t>5MIC FILTER CART PLT CELL/POLY   (PFCP5)</t>
  </si>
  <si>
    <t>051678482438</t>
  </si>
  <si>
    <t>A05003402</t>
  </si>
  <si>
    <t>PFCP20</t>
  </si>
  <si>
    <t>20MC FILTER CART PLT CELL/POLY   (PFCP20)</t>
  </si>
  <si>
    <t>051678183434</t>
  </si>
  <si>
    <t>A05003505</t>
  </si>
  <si>
    <t>PFP5-20</t>
  </si>
  <si>
    <t>5MIC 20 FILTER CART SPUN POLY   (PFP5-20)</t>
  </si>
  <si>
    <t>051678016435</t>
  </si>
  <si>
    <t>A05003506</t>
  </si>
  <si>
    <t>PFP25-20</t>
  </si>
  <si>
    <t>25MIC20 FILTER CART SPUN POLY   (PFP25-20)</t>
  </si>
  <si>
    <t>051678226056</t>
  </si>
  <si>
    <t>A05003701</t>
  </si>
  <si>
    <t>PFC1-20</t>
  </si>
  <si>
    <t>5  MIC 20 FILTER CART CARBN/CEL   (PFC1-20)</t>
  </si>
  <si>
    <t>051678597439</t>
  </si>
  <si>
    <t>A05004100</t>
  </si>
  <si>
    <t>BBFS22</t>
  </si>
  <si>
    <t>2 HOUS BIG BLUE FILTER SYSTEM  (BBFS22)</t>
  </si>
  <si>
    <t>051678601662</t>
  </si>
  <si>
    <t>A05004101</t>
  </si>
  <si>
    <t>BBFS222</t>
  </si>
  <si>
    <t>3 HOUS BIG BLUE FILTER SYSTEM  (BBFS222)</t>
  </si>
  <si>
    <t>054568589675</t>
  </si>
  <si>
    <t>A05004200</t>
  </si>
  <si>
    <t>CF150-24P</t>
  </si>
  <si>
    <t>11/2 - 24MESH SCRN FLTR COMBO   (CF150-24P)</t>
  </si>
  <si>
    <t>718654009958</t>
  </si>
  <si>
    <t>A05004201</t>
  </si>
  <si>
    <t>CF150-40P</t>
  </si>
  <si>
    <t>11/2 - 40MSH SCRN FLTR COMBO   (CF150-40P)</t>
  </si>
  <si>
    <t>718654011593</t>
  </si>
  <si>
    <t>A05004202</t>
  </si>
  <si>
    <t>CF150-60P</t>
  </si>
  <si>
    <t>11/2 - 60MSH SCRN FLTR COMBO   (CF150-60P)</t>
  </si>
  <si>
    <t>718654008241</t>
  </si>
  <si>
    <t>A05004203</t>
  </si>
  <si>
    <t>CF150-100P</t>
  </si>
  <si>
    <t>11/2 - 100MSH SCRN FLTR COMBO   (CF150-100P)</t>
  </si>
  <si>
    <t>718654009798</t>
  </si>
  <si>
    <t>A05004204</t>
  </si>
  <si>
    <t>CF150-140P</t>
  </si>
  <si>
    <t>11/2 - 140MSH SCRN FLTR COMBO   (CF150-140P)</t>
  </si>
  <si>
    <t>718654009088</t>
  </si>
  <si>
    <t>A05004205</t>
  </si>
  <si>
    <t>CF150-250P</t>
  </si>
  <si>
    <t>11/2 - 250MSH SCRN FLTR COMBO   (CF150-250P)</t>
  </si>
  <si>
    <t>718654011609</t>
  </si>
  <si>
    <t>A05004206</t>
  </si>
  <si>
    <t>CF150-500P</t>
  </si>
  <si>
    <t>11/2 - 500MSH SCRN FLTR COMBO   (CF150-500P)</t>
  </si>
  <si>
    <t>718654011616</t>
  </si>
  <si>
    <t>A05004207</t>
  </si>
  <si>
    <t>CF150-1000P</t>
  </si>
  <si>
    <t>11/2 - 1000MSH SCRN FLTR COMBO   (CF150-1000P)</t>
  </si>
  <si>
    <t>718654011623</t>
  </si>
  <si>
    <t>A05004208</t>
  </si>
  <si>
    <t>CF200-24P</t>
  </si>
  <si>
    <t>2 - 24MSH SCRN FLTR COMBO   (CF200-24P)</t>
  </si>
  <si>
    <t>718654012613</t>
  </si>
  <si>
    <t>A05004209</t>
  </si>
  <si>
    <t>CF200-40P</t>
  </si>
  <si>
    <t>2 - 40MSH SCRN FLTR COMBO   (CF200-40P)</t>
  </si>
  <si>
    <t>718654012668</t>
  </si>
  <si>
    <t>A05004210</t>
  </si>
  <si>
    <t>CF200-60P</t>
  </si>
  <si>
    <t>2 - 60MSH SCRN FLTR COMBO   (CF200-60P)</t>
  </si>
  <si>
    <t>718654009767</t>
  </si>
  <si>
    <t>A05004211</t>
  </si>
  <si>
    <t>CF200-100P</t>
  </si>
  <si>
    <t>2 - 100MSH SCRN FLTR COMBO   (CF200-100P)</t>
  </si>
  <si>
    <t>718654012675</t>
  </si>
  <si>
    <t>A05004212</t>
  </si>
  <si>
    <t>CF200-140P</t>
  </si>
  <si>
    <t>2 - 140MSH SCRN FLTR COMBO   (CF200-140P)</t>
  </si>
  <si>
    <t>718654012682</t>
  </si>
  <si>
    <t>A05004213</t>
  </si>
  <si>
    <t>CF200-250P</t>
  </si>
  <si>
    <t>2 - 250MSH SCRN FLTR COMBO   (CF200-250P)</t>
  </si>
  <si>
    <t>718654012699</t>
  </si>
  <si>
    <t>A05004214</t>
  </si>
  <si>
    <t>CF200-500P</t>
  </si>
  <si>
    <t>2 - 500MSH SCRN FLTR COMBO   (CF200-500P)</t>
  </si>
  <si>
    <t>718654008555</t>
  </si>
  <si>
    <t>A05004300</t>
  </si>
  <si>
    <t>NT75-24P</t>
  </si>
  <si>
    <t>3/4 - 24MSH SCRN FLTR T   (NT75-24P)</t>
  </si>
  <si>
    <t>718654010992</t>
  </si>
  <si>
    <t>A05004301</t>
  </si>
  <si>
    <t>NT75-60P</t>
  </si>
  <si>
    <t>3/4 - 60MSH SCRN FLTR T   (NT75-60P)</t>
  </si>
  <si>
    <t>718654011029</t>
  </si>
  <si>
    <t>A05004303</t>
  </si>
  <si>
    <t>NT75-140P</t>
  </si>
  <si>
    <t>3/4 - 140MSH SCRN FLTR T   (NT75-140P)</t>
  </si>
  <si>
    <t>718654011043</t>
  </si>
  <si>
    <t>A05004305</t>
  </si>
  <si>
    <t>NT75-500P</t>
  </si>
  <si>
    <t>3/4 - 500MSH SCRN FLTR T   (NT75-500P)</t>
  </si>
  <si>
    <t>718654011050</t>
  </si>
  <si>
    <t>A05004308</t>
  </si>
  <si>
    <t>NT100-30P</t>
  </si>
  <si>
    <t>1 - 30MSH SCRN FLTR T   (NT100-30P)</t>
  </si>
  <si>
    <t>718654010428</t>
  </si>
  <si>
    <t>A05004309</t>
  </si>
  <si>
    <t>NT100-40P</t>
  </si>
  <si>
    <t>1 - 40MSH SCRN FLTR T   (NT100-40P)</t>
  </si>
  <si>
    <t>718654009781</t>
  </si>
  <si>
    <t>A05004313</t>
  </si>
  <si>
    <t>NT100-250P</t>
  </si>
  <si>
    <t>1 - 250MSH SCRN FLTR T   (NT100-250P)</t>
  </si>
  <si>
    <t>718654009804</t>
  </si>
  <si>
    <t>A05004314</t>
  </si>
  <si>
    <t>NT100-500P</t>
  </si>
  <si>
    <t>1 - 500MSH SCRN FLTR T   (NT100-500P)</t>
  </si>
  <si>
    <t>718654010435</t>
  </si>
  <si>
    <t>A05004317</t>
  </si>
  <si>
    <t>NT150-30P</t>
  </si>
  <si>
    <t>11/2 - 30MSH SCRN FLTR T   (NT150-30P)</t>
  </si>
  <si>
    <t>718654011494</t>
  </si>
  <si>
    <t>A05004323</t>
  </si>
  <si>
    <t>NT150-500P</t>
  </si>
  <si>
    <t>11/2 - 500MSH SCRN FLTR T   (NT150-500P)</t>
  </si>
  <si>
    <t>718654010039</t>
  </si>
  <si>
    <t>A05004326</t>
  </si>
  <si>
    <t>NT200-30P</t>
  </si>
  <si>
    <t>2 - 30MSH SCRN FLTR T   (NT200-30P)</t>
  </si>
  <si>
    <t>718654010138</t>
  </si>
  <si>
    <t>A05004327</t>
  </si>
  <si>
    <t>NT200-40P</t>
  </si>
  <si>
    <t>2 - 40MSH SCRN FLTR T   (NT200-40P)</t>
  </si>
  <si>
    <t>718654401011</t>
  </si>
  <si>
    <t>A05004331</t>
  </si>
  <si>
    <t>NT200-250P</t>
  </si>
  <si>
    <t>2 - 250MSH SCRN FLTR T   (NT200-250P)</t>
  </si>
  <si>
    <t>718654010091</t>
  </si>
  <si>
    <t>A05004332</t>
  </si>
  <si>
    <t>NT200-500P</t>
  </si>
  <si>
    <t>2 - 500MSH SCRN FLTR T   (NT200-500P)</t>
  </si>
  <si>
    <t>718654009057</t>
  </si>
  <si>
    <t>A05004400</t>
  </si>
  <si>
    <t>NT75SO-60P</t>
  </si>
  <si>
    <t>3/4 - 60MSH SAND SEP T   (NT75SO-60P)</t>
  </si>
  <si>
    <t>718654009125</t>
  </si>
  <si>
    <t>A05004401</t>
  </si>
  <si>
    <t>NT75SO-100P</t>
  </si>
  <si>
    <t>3/4 - 100MSH SAND SEP T   (NT75SO-100P)</t>
  </si>
  <si>
    <t>718654009132</t>
  </si>
  <si>
    <t>A05004404</t>
  </si>
  <si>
    <t>NT1SO-60P</t>
  </si>
  <si>
    <t>1 - 60MSH SAND SEP T   (NT1SO-60P)</t>
  </si>
  <si>
    <t>718654008982</t>
  </si>
  <si>
    <t>A05004406</t>
  </si>
  <si>
    <t>NT1SO-140P</t>
  </si>
  <si>
    <t>1 - 140MSH SAND SEP T   (NT1SO-140P)</t>
  </si>
  <si>
    <t>718654006186</t>
  </si>
  <si>
    <t>A05004407</t>
  </si>
  <si>
    <t>NT1SO-250P</t>
  </si>
  <si>
    <t>1 - 250MSH SAND SEP T   (NT1SO-250P)</t>
  </si>
  <si>
    <t>718654009002</t>
  </si>
  <si>
    <t>A05004408</t>
  </si>
  <si>
    <t>NT1.5SO-24P</t>
  </si>
  <si>
    <t>11/2 - 24MSH SAND SEP T   (NT1.5SO-24P)</t>
  </si>
  <si>
    <t>718654009736</t>
  </si>
  <si>
    <t>A05004409</t>
  </si>
  <si>
    <t>NT1.5SO-30P</t>
  </si>
  <si>
    <t>11/2 - 30MSH SAND SEP T   (NT1.5SO-30P)</t>
  </si>
  <si>
    <t>718654012873</t>
  </si>
  <si>
    <t>A05004410</t>
  </si>
  <si>
    <t>NT1.5SO-40P</t>
  </si>
  <si>
    <t>11/2 - 40MSH SAND SEP T   (NT1.5SO-40P)</t>
  </si>
  <si>
    <t>718654007879</t>
  </si>
  <si>
    <t>A05004411</t>
  </si>
  <si>
    <t>NT1.5SO-60P</t>
  </si>
  <si>
    <t>11/2 - 60MSH SAND SEP T   (NT1.5SO-60P)</t>
  </si>
  <si>
    <t>718654008081</t>
  </si>
  <si>
    <t>A05004412</t>
  </si>
  <si>
    <t>NT1.5SO-100P</t>
  </si>
  <si>
    <t>11/2 - 100MSH SAND SEP T   (NT1.5SO-100P)</t>
  </si>
  <si>
    <t>718654007800</t>
  </si>
  <si>
    <t>A05004413</t>
  </si>
  <si>
    <t>NT1.5SO-140P</t>
  </si>
  <si>
    <t>11/2 - 140MSH SAND SEP T   (NT1.5SO-140P)</t>
  </si>
  <si>
    <t>718654008265</t>
  </si>
  <si>
    <t>A05004414</t>
  </si>
  <si>
    <t>NT1.5SO-250P</t>
  </si>
  <si>
    <t>11/2 - 250MSH SAND SEP T   (NT1.5SO-250P)</t>
  </si>
  <si>
    <t>718654009323</t>
  </si>
  <si>
    <t>A05004415</t>
  </si>
  <si>
    <t>NT1.5SO-500P</t>
  </si>
  <si>
    <t>11/2 - 500MSH SAND SEP T    (NT1.5SO-500P)</t>
  </si>
  <si>
    <t>718654012880</t>
  </si>
  <si>
    <t>A05004416</t>
  </si>
  <si>
    <t>NT2SO-24P</t>
  </si>
  <si>
    <t>2 - 24MSH SAND SEP T   (NT2SO-24P)</t>
  </si>
  <si>
    <t>718654007930</t>
  </si>
  <si>
    <t>A05004417</t>
  </si>
  <si>
    <t>NT2SO-30P</t>
  </si>
  <si>
    <t>2 - 30MSH SAND SEP T   (NT2SO-30P)</t>
  </si>
  <si>
    <t>718654012903</t>
  </si>
  <si>
    <t>A05004418</t>
  </si>
  <si>
    <t>NT2SO-40P</t>
  </si>
  <si>
    <t>2 - 40MSH SAND SEP T   (NT2SO-40P)</t>
  </si>
  <si>
    <t>718654012910</t>
  </si>
  <si>
    <t>A05004419</t>
  </si>
  <si>
    <t>NT2SO-60P</t>
  </si>
  <si>
    <t>2 - 60MSH SAND SEP T   (NT2SO-60P)</t>
  </si>
  <si>
    <t>718654008715</t>
  </si>
  <si>
    <t>A05004420</t>
  </si>
  <si>
    <t>NT2SO-100P</t>
  </si>
  <si>
    <t>2 - 100MSH SAND SEP T   (NT2SO-100P)</t>
  </si>
  <si>
    <t>718654007794</t>
  </si>
  <si>
    <t>A05004421</t>
  </si>
  <si>
    <t>NT2SO-140P</t>
  </si>
  <si>
    <t>2 - 140MSH SAND SEP T   (NT2SO-140P)</t>
  </si>
  <si>
    <t>718654008098</t>
  </si>
  <si>
    <t>A05004422</t>
  </si>
  <si>
    <t>NT2SO-250P</t>
  </si>
  <si>
    <t>2 - 250MSH SAND SEP T   (NT2SO-250P)</t>
  </si>
  <si>
    <t>718654012927</t>
  </si>
  <si>
    <t>A05004423</t>
  </si>
  <si>
    <t>NT2SO-500P</t>
  </si>
  <si>
    <t>2 - 500MSH SAND SEP T   (NT2SO-500P)</t>
  </si>
  <si>
    <t>718654008012</t>
  </si>
  <si>
    <t>A05004500</t>
  </si>
  <si>
    <t>L150-24</t>
  </si>
  <si>
    <t>11/2 - 24MSH NVLVE SCRN FLTR L   (L150-24)</t>
  </si>
  <si>
    <t>718654001877</t>
  </si>
  <si>
    <t>A05004501</t>
  </si>
  <si>
    <t>L150-30</t>
  </si>
  <si>
    <t>11/2 - 30MSH NVLVE SCRN FLTR L   (L150-30)</t>
  </si>
  <si>
    <t>718654001891</t>
  </si>
  <si>
    <t>A05004502</t>
  </si>
  <si>
    <t>L150-60</t>
  </si>
  <si>
    <t>11/2 - 60MSH NVLVE SCRN FLTR L   (L150-60)</t>
  </si>
  <si>
    <t>718654001921</t>
  </si>
  <si>
    <t>A05004503</t>
  </si>
  <si>
    <t>L150-100</t>
  </si>
  <si>
    <t>11/2 - 100MSH NVLVE SCRN FLTR L   (L150-100)</t>
  </si>
  <si>
    <t>718654001839</t>
  </si>
  <si>
    <t>A05004504</t>
  </si>
  <si>
    <t>L150-250</t>
  </si>
  <si>
    <t>11/2 - 250MSH NVLVE SCRN FLTR L   (L150-250)</t>
  </si>
  <si>
    <t>718654001884</t>
  </si>
  <si>
    <t>A05004505</t>
  </si>
  <si>
    <t>L150-500</t>
  </si>
  <si>
    <t>11/2 - 500MSH NVLVE SCRN FLTR L   (L150-500)</t>
  </si>
  <si>
    <t>718654001914</t>
  </si>
  <si>
    <t>A05004506</t>
  </si>
  <si>
    <t>L200-24</t>
  </si>
  <si>
    <t>2 - 24MSH NVLVE SCRN FLTR L   (L200-24)</t>
  </si>
  <si>
    <t>718654003550</t>
  </si>
  <si>
    <t>A05004507</t>
  </si>
  <si>
    <t>L200-30</t>
  </si>
  <si>
    <t>2 - 30MSH NVLVE SCRN FLTR L   (L200-30)</t>
  </si>
  <si>
    <t>718654003574</t>
  </si>
  <si>
    <t>A05004508</t>
  </si>
  <si>
    <t>L200-60</t>
  </si>
  <si>
    <t>2 - 60MSH NVLVE SCRN FLTR L   (L200-60)</t>
  </si>
  <si>
    <t>718654003611</t>
  </si>
  <si>
    <t>A05004509</t>
  </si>
  <si>
    <t>L200-100</t>
  </si>
  <si>
    <t>2 - 100MSH NVLVE SCRN FLTR L   (L200-100)</t>
  </si>
  <si>
    <t>718654003499</t>
  </si>
  <si>
    <t>A05004510</t>
  </si>
  <si>
    <t>L200-250</t>
  </si>
  <si>
    <t>2 - 250MSH NVLVE SCRN FLTR L   (L200-250)</t>
  </si>
  <si>
    <t>718654003567</t>
  </si>
  <si>
    <t>A05004511</t>
  </si>
  <si>
    <t>L200-500</t>
  </si>
  <si>
    <t>2 - 500MSH NVLVE SCRN FLTR L   (L200-500)</t>
  </si>
  <si>
    <t>718654003604</t>
  </si>
  <si>
    <t>A05004600</t>
  </si>
  <si>
    <t>L1.5SO-60LFP</t>
  </si>
  <si>
    <t>11/2 - 60MSH LO FLO SAND SEP L   (L1.5SO-60LFP)</t>
  </si>
  <si>
    <t>718654013641</t>
  </si>
  <si>
    <t>A05004601</t>
  </si>
  <si>
    <t>L1.5SO-60HFP</t>
  </si>
  <si>
    <t>11/2 - 60MSH HI FLO SAND SEP L   (L1.5SO-60HFP)</t>
  </si>
  <si>
    <t>718654008739</t>
  </si>
  <si>
    <t>A05004602</t>
  </si>
  <si>
    <t>L1.5SO-100LFP</t>
  </si>
  <si>
    <t>11/2 - 100MSH LO FLO SAND SEP L   (L1.5SO-100LFP)</t>
  </si>
  <si>
    <t>718654008708</t>
  </si>
  <si>
    <t>A05004603</t>
  </si>
  <si>
    <t>L1.5SO-100HFP</t>
  </si>
  <si>
    <t>11/2 - 100MSH HI FLO SAND SEP L   (L1.5SO-100HFP)</t>
  </si>
  <si>
    <t>718654008579</t>
  </si>
  <si>
    <t>A05004604</t>
  </si>
  <si>
    <t>L1.5SO-140LFP</t>
  </si>
  <si>
    <t>11/2 - 140MSH LO FLO SAND SEP L   (L1.5SO-140LFP)</t>
  </si>
  <si>
    <t>718654010114</t>
  </si>
  <si>
    <t>A05004605</t>
  </si>
  <si>
    <t>L1.5SO-140HFP</t>
  </si>
  <si>
    <t>11/2 - 140MSH HI FLO SAND SEP L   (L1.5SO-140HFP)</t>
  </si>
  <si>
    <t>718654008791</t>
  </si>
  <si>
    <t>A05004606</t>
  </si>
  <si>
    <t>L1.5SO-250LFP</t>
  </si>
  <si>
    <t>11/2 - 250MSH LO FLO SAND SEP L   (L1.5SO-250LFP)</t>
  </si>
  <si>
    <t>718654009972</t>
  </si>
  <si>
    <t>A05004607</t>
  </si>
  <si>
    <t>L1.5SO-250HFP</t>
  </si>
  <si>
    <t>11/2 - 250MSH HI FLO SAND SEP L   (L1.5SO-250HFP)</t>
  </si>
  <si>
    <t>718654008722</t>
  </si>
  <si>
    <t>A05004609</t>
  </si>
  <si>
    <t>L1.5SO-500HFP</t>
  </si>
  <si>
    <t>11/2 - 500MSH HI FLO SAND SEP L   (L1.5SO-500HFP)</t>
  </si>
  <si>
    <t>718654008623</t>
  </si>
  <si>
    <t>A05004700</t>
  </si>
  <si>
    <t>L2SO-60P</t>
  </si>
  <si>
    <t>2 - 60MSH SAND SEPARATOR L   (L2SO-60P)</t>
  </si>
  <si>
    <t>718654009422</t>
  </si>
  <si>
    <t>A05004701</t>
  </si>
  <si>
    <t>L2SO-100P</t>
  </si>
  <si>
    <t>2 - 100MSH SAND SEPARATOR L   (L2SO-100P)</t>
  </si>
  <si>
    <t>718654008609</t>
  </si>
  <si>
    <t>A05004702</t>
  </si>
  <si>
    <t>L2SO-140P</t>
  </si>
  <si>
    <t>2 - 140MSH SAND SEPARATOR L   (L2SO-140P)</t>
  </si>
  <si>
    <t>718654008319</t>
  </si>
  <si>
    <t>A05004703</t>
  </si>
  <si>
    <t>L2SO-250P</t>
  </si>
  <si>
    <t>2 - 250MSH SAND SEPARATOR L   (L2SO-250P)</t>
  </si>
  <si>
    <t>718654009330</t>
  </si>
  <si>
    <t>A05005106</t>
  </si>
  <si>
    <t>L60SC250</t>
  </si>
  <si>
    <t>11/2 - 250MSH FILTER SCREEN L   (L60SC250)</t>
  </si>
  <si>
    <t>718654004694</t>
  </si>
  <si>
    <t>A05005304</t>
  </si>
  <si>
    <t>NT1SC100</t>
  </si>
  <si>
    <t>3/4  1 - 100MS NT SAND SEP SCRN   (NT1SC100)</t>
  </si>
  <si>
    <t>718654000986</t>
  </si>
  <si>
    <t>A05005306</t>
  </si>
  <si>
    <t>NT1SC250</t>
  </si>
  <si>
    <t>3/4  1 - 250MS NT SAND SEP SCRN   (NT1SC250)</t>
  </si>
  <si>
    <t>718654001020</t>
  </si>
  <si>
    <t>A05005404</t>
  </si>
  <si>
    <t>NT1.5SC100</t>
  </si>
  <si>
    <t>11/2 - 100MS NT SAND SEP SCREEN   (NT1.5SC100)</t>
  </si>
  <si>
    <t>718654007763</t>
  </si>
  <si>
    <t>A05005405</t>
  </si>
  <si>
    <t>NT1.5SC140</t>
  </si>
  <si>
    <t>11/2 - 140MS NT SAND SEP SCREEN   (NT1.5SC140)</t>
  </si>
  <si>
    <t>718654007893</t>
  </si>
  <si>
    <t>A05005800</t>
  </si>
  <si>
    <t>4BSK24</t>
  </si>
  <si>
    <t>2X4X24 24 MESH BASKET STRAINER   (4BSK24)</t>
  </si>
  <si>
    <t>718654003680</t>
  </si>
  <si>
    <t>A05005801</t>
  </si>
  <si>
    <t>4BSK60</t>
  </si>
  <si>
    <t>2X4X24 60 MESH BASKET STRAINER   (4BSK60)</t>
  </si>
  <si>
    <t>718654003703</t>
  </si>
  <si>
    <t>A05005802</t>
  </si>
  <si>
    <t>4BSK100</t>
  </si>
  <si>
    <t>2X4X24 100 MSH BASKET STRAINER   (4BSK100)</t>
  </si>
  <si>
    <t>718654003673</t>
  </si>
  <si>
    <t>A05005803</t>
  </si>
  <si>
    <t>4BSK250</t>
  </si>
  <si>
    <t>2X4X24 250 MSH BASKET STRAINER   (4BSK250)</t>
  </si>
  <si>
    <t>718654003697</t>
  </si>
  <si>
    <t>A05005901</t>
  </si>
  <si>
    <t>NT60B</t>
  </si>
  <si>
    <t>11/2 FILTER SCREEN HEAD NT   (NT60B)</t>
  </si>
  <si>
    <t>718654000238</t>
  </si>
  <si>
    <t>A05005902</t>
  </si>
  <si>
    <t>NT120B</t>
  </si>
  <si>
    <t>2 SCREEN FILTER HEAD NT   (NT120B)</t>
  </si>
  <si>
    <t>718654000801</t>
  </si>
  <si>
    <t>A05007000</t>
  </si>
  <si>
    <t>801-0.35-W</t>
  </si>
  <si>
    <t>0.35MIC HARMSCO FILTER CART   (801-0.35-W)</t>
  </si>
  <si>
    <t>642026028349</t>
  </si>
  <si>
    <t>A05007001</t>
  </si>
  <si>
    <t>801-1-W</t>
  </si>
  <si>
    <t>1MIC HARMSCO FILTER CART   (801-1-W)</t>
  </si>
  <si>
    <t>642026028363</t>
  </si>
  <si>
    <t>A05007002</t>
  </si>
  <si>
    <t>801-5-W</t>
  </si>
  <si>
    <t>5MIC HARMSCO FILTER CART   (801-5-W)</t>
  </si>
  <si>
    <t>642026028400</t>
  </si>
  <si>
    <t>A05007004</t>
  </si>
  <si>
    <t>801-20-W</t>
  </si>
  <si>
    <t>20MIC HARMSCO FILTER CART   (801-20-W)</t>
  </si>
  <si>
    <t>642026028387</t>
  </si>
  <si>
    <t>A05007200</t>
  </si>
  <si>
    <t>HB-10-0.35-W</t>
  </si>
  <si>
    <t>0.35 MI 41/2X93/4 HARMSCO CART   (HB-10-0.35-W)</t>
  </si>
  <si>
    <t>642026102995</t>
  </si>
  <si>
    <t>A05007201</t>
  </si>
  <si>
    <t>HB-10-1-W</t>
  </si>
  <si>
    <t>1 MIC 41/2X93/4 HARMSCO CART   (HB-10-1-W)</t>
  </si>
  <si>
    <t>642026028424</t>
  </si>
  <si>
    <t>A05007202</t>
  </si>
  <si>
    <t>HB-10-5-W</t>
  </si>
  <si>
    <t>5 MIC 41/2X93/4 HARMSCO CART   (HB-10-5-W)</t>
  </si>
  <si>
    <t>642026028455</t>
  </si>
  <si>
    <t>A05007301</t>
  </si>
  <si>
    <t>HB-20-1-W</t>
  </si>
  <si>
    <t>1 MIC 41/2X20 HARMSCO CART   (HB-20-1-W)</t>
  </si>
  <si>
    <t>642026053235</t>
  </si>
  <si>
    <t>A05007303</t>
  </si>
  <si>
    <t>HB-20-20-W</t>
  </si>
  <si>
    <t>20 MIC 41/2X20 HARMSCO CART   (HB-20-20-W)</t>
  </si>
  <si>
    <t>642026046107</t>
  </si>
  <si>
    <t>A05007601</t>
  </si>
  <si>
    <t>HC90-5</t>
  </si>
  <si>
    <t>5MIC HARMSCO HURR FILTER CART   (HC90-5)</t>
  </si>
  <si>
    <t>642026045247</t>
  </si>
  <si>
    <t>A05007900</t>
  </si>
  <si>
    <t>PP-BB-10-1</t>
  </si>
  <si>
    <t>1 ABS 41/4X93/4 HARMSCO CART   (PP-BB-10-1)</t>
  </si>
  <si>
    <t>642026038201</t>
  </si>
  <si>
    <t>A05012703</t>
  </si>
  <si>
    <t>CF150-100SSP</t>
  </si>
  <si>
    <t>11/2/100MSH SCRN FLTR COMBO SS   (CF150-100SSP)</t>
  </si>
  <si>
    <t>718654011685</t>
  </si>
  <si>
    <t>A05012800</t>
  </si>
  <si>
    <t>CHS10BA</t>
  </si>
  <si>
    <t>75 MNT BRKT ONLY STL PWDR CT HH  (CHS10BA)</t>
  </si>
  <si>
    <t>642026090391</t>
  </si>
  <si>
    <t>A05012801</t>
  </si>
  <si>
    <t>CHS25BA</t>
  </si>
  <si>
    <t>HHLD MNT BRKT ONLY STL PWDR CT  (CHS25BA)</t>
  </si>
  <si>
    <t>642026090407</t>
  </si>
  <si>
    <t>A05016809</t>
  </si>
  <si>
    <t>NT1.5SO-100WP</t>
  </si>
  <si>
    <t>11/2 /100MSH SAND SEP T WHITE   (NT1.5SO-100WP)</t>
  </si>
  <si>
    <t>718654009224</t>
  </si>
  <si>
    <t>A05016903</t>
  </si>
  <si>
    <t>NT100-100PSS</t>
  </si>
  <si>
    <t>1 /100MSH SCRN FLTR T SS   (NT100-100PSS)</t>
  </si>
  <si>
    <t>718654010787</t>
  </si>
  <si>
    <t>A05016905</t>
  </si>
  <si>
    <t>NT100-100WP</t>
  </si>
  <si>
    <t>1 /100MSH SCRN FLTR T WHITE   (NT100-100WP)</t>
  </si>
  <si>
    <t>718654019384</t>
  </si>
  <si>
    <t>A05016912</t>
  </si>
  <si>
    <t>NT100-30SSP</t>
  </si>
  <si>
    <t>1  / 30MSH SCRN FLTR T SS   (NT100-30SSP)</t>
  </si>
  <si>
    <t>718654010763</t>
  </si>
  <si>
    <t>A05016918</t>
  </si>
  <si>
    <t>NT100-60WP</t>
  </si>
  <si>
    <t>1 /60MSH SCRN FLTR T WHITE   (NT100-60WP)</t>
  </si>
  <si>
    <t>718654006247</t>
  </si>
  <si>
    <t>A05016919</t>
  </si>
  <si>
    <t>NT11/4-100HTP</t>
  </si>
  <si>
    <t>11/4 100MSH HI TEM SCRN FLTR T   (NT11/4-100HTP)</t>
  </si>
  <si>
    <t>718654004519</t>
  </si>
  <si>
    <t>A05016920</t>
  </si>
  <si>
    <t>NT11/4-140HTP</t>
  </si>
  <si>
    <t>11/4 140MSH HI TEM SCRN FLTR T   (NT11/4-140HTP)</t>
  </si>
  <si>
    <t>A05016921</t>
  </si>
  <si>
    <t>NT11/4-200HTP</t>
  </si>
  <si>
    <t>11/4 200MSH HI TEM SCRN FLTR T   (NT11/4-200HTP)</t>
  </si>
  <si>
    <t>A05016922</t>
  </si>
  <si>
    <t>NT11/4-60HTP</t>
  </si>
  <si>
    <t>11/4 60MSH HI TEM SCRN FLTR T   (NT11/4-60HTP)</t>
  </si>
  <si>
    <t>A05016930</t>
  </si>
  <si>
    <t>NT120SC156SS</t>
  </si>
  <si>
    <t>2 - 156MS NT/CF MESH ELEMENT SS   (NT120SC156SS)</t>
  </si>
  <si>
    <t>718654018059</t>
  </si>
  <si>
    <t>A05017104</t>
  </si>
  <si>
    <t>NT150-100HTP</t>
  </si>
  <si>
    <t>11/2 - 100MSH-HOT SCRN FLTR T   (NT150-100HTP)</t>
  </si>
  <si>
    <t>718654016697</t>
  </si>
  <si>
    <t>A05017106</t>
  </si>
  <si>
    <t>NT150-100SSP</t>
  </si>
  <si>
    <t>11/2 - 100MSH SCRN FLTR T SS   (NT150-100SSP)</t>
  </si>
  <si>
    <t>718654009293</t>
  </si>
  <si>
    <t>A05017107</t>
  </si>
  <si>
    <t>NT150-100WP</t>
  </si>
  <si>
    <t>11/2 - 100MSH SCRN FLTR T WHITE   (NT150-100WP)</t>
  </si>
  <si>
    <t>718654019391</t>
  </si>
  <si>
    <t>A05017109</t>
  </si>
  <si>
    <t>NT150-140HTP</t>
  </si>
  <si>
    <t>11/2 - 140MSH-HOT SCRN FLTR T   (NT150-140HTP)</t>
  </si>
  <si>
    <t>718654002140</t>
  </si>
  <si>
    <t>A05017110</t>
  </si>
  <si>
    <t>NT150-140SSP</t>
  </si>
  <si>
    <t>11/2 - 140MSH SCRN FLTR T SS   (NT150-140SSP)</t>
  </si>
  <si>
    <t>718654011530</t>
  </si>
  <si>
    <t>A05017111</t>
  </si>
  <si>
    <t>NT150-200SSP</t>
  </si>
  <si>
    <t>11/2 - 200MSH SCRN FLTR T SS   (NT150-200SSP)</t>
  </si>
  <si>
    <t>718654017823</t>
  </si>
  <si>
    <t>A05017115</t>
  </si>
  <si>
    <t>NT150-30SSP</t>
  </si>
  <si>
    <t>11/2 - 30MSH SCRN FLTR T SS   (NT150-30SSP)</t>
  </si>
  <si>
    <t>718654011524</t>
  </si>
  <si>
    <t>A05017117</t>
  </si>
  <si>
    <t>NT150-40WP</t>
  </si>
  <si>
    <t>11/2 - 40MSH SCRN FLTR T WHITE   (NT150-40WP)</t>
  </si>
  <si>
    <t>718654021257</t>
  </si>
  <si>
    <t>A05017122</t>
  </si>
  <si>
    <t>NT150-60SSP</t>
  </si>
  <si>
    <t>11/2 - 60 SS MSH SCRN FLTR T   (NT150-60SSP)</t>
  </si>
  <si>
    <t>718654010299</t>
  </si>
  <si>
    <t>A05017124</t>
  </si>
  <si>
    <t>NT150-60WP</t>
  </si>
  <si>
    <t>11/2 - 60MSH SCRN FLTR T WHITE   (NT150-60WP)</t>
  </si>
  <si>
    <t>718654019162</t>
  </si>
  <si>
    <t>A05017205</t>
  </si>
  <si>
    <t>NT1SO-1000P</t>
  </si>
  <si>
    <t>1 -  1000 MSH SAND SEP T   (NT1SO-1000P)</t>
  </si>
  <si>
    <t>718654009026</t>
  </si>
  <si>
    <t>A05017206</t>
  </si>
  <si>
    <t>NT1SO-100SSP</t>
  </si>
  <si>
    <t>1 - 100 SS MSH SAND SEP T   (NT1SO-100SSP)</t>
  </si>
  <si>
    <t>A05017207</t>
  </si>
  <si>
    <t>NT1SO-140SSP</t>
  </si>
  <si>
    <t>1 - 140 SS MSH SAND SEP T   (NT1SO-140SSP)</t>
  </si>
  <si>
    <t>A05017209</t>
  </si>
  <si>
    <t>NT1SO-24P</t>
  </si>
  <si>
    <t>1 - 24MSH SAND SEP T   (NT1SO-24P)</t>
  </si>
  <si>
    <t>718654008951</t>
  </si>
  <si>
    <t>A05017210</t>
  </si>
  <si>
    <t>NT1SO-500P</t>
  </si>
  <si>
    <t>1 - 500MSH SAND SEP T   (NT1SO-500P)</t>
  </si>
  <si>
    <t>718654009019</t>
  </si>
  <si>
    <t>A05017303</t>
  </si>
  <si>
    <t>NT200-1000P</t>
  </si>
  <si>
    <t>2 - 1000MSH SCRN FLTR T   (NT200-1000P)</t>
  </si>
  <si>
    <t>718654012576</t>
  </si>
  <si>
    <t>A05017304</t>
  </si>
  <si>
    <t>NT200-100SSP</t>
  </si>
  <si>
    <t>2 - 100MSH SCRN FLTR T SS   (NT200-100SSP)</t>
  </si>
  <si>
    <t>718654009309</t>
  </si>
  <si>
    <t>A05017305</t>
  </si>
  <si>
    <t>NT200-100WP</t>
  </si>
  <si>
    <t>2 - 100MSH SCRN FLTR T WHITE   (NT200-100WP)</t>
  </si>
  <si>
    <t>718654008418</t>
  </si>
  <si>
    <t>A05017309</t>
  </si>
  <si>
    <t>NT200-140SSP</t>
  </si>
  <si>
    <t>2 - 140MSH SCRN FLTR T SS   (NT200-140SSP)</t>
  </si>
  <si>
    <t>718654009606</t>
  </si>
  <si>
    <t>A05017314</t>
  </si>
  <si>
    <t>NT200-30SSP</t>
  </si>
  <si>
    <t>2 - 30MSH SCRN FLTR T SS   (NT200-30SSP)</t>
  </si>
  <si>
    <t>718654012583</t>
  </si>
  <si>
    <t>A05017318</t>
  </si>
  <si>
    <t>NT200-60SSP</t>
  </si>
  <si>
    <t>2 - 60MSH SCRN FLTR T SS   (NT200-60SSP)</t>
  </si>
  <si>
    <t>718654012590</t>
  </si>
  <si>
    <t>A05017320</t>
  </si>
  <si>
    <t>NT200-60WP</t>
  </si>
  <si>
    <t>2 - 60MSH SCREEN FILTER T WHITE   (NT200-60WP)</t>
  </si>
  <si>
    <t>718654007695</t>
  </si>
  <si>
    <t>A05017406</t>
  </si>
  <si>
    <t>NT2SO-1000P</t>
  </si>
  <si>
    <t>2 - 1000MSH SAND SEP T   (NT2SO-1000P)</t>
  </si>
  <si>
    <t>718654010022</t>
  </si>
  <si>
    <t>A05017408</t>
  </si>
  <si>
    <t>NT2SO-100PW</t>
  </si>
  <si>
    <t>2 - 100MSH SAND SEP T WHITE   (NT2SO-100PW)</t>
  </si>
  <si>
    <t>718654009668</t>
  </si>
  <si>
    <t>A05017409</t>
  </si>
  <si>
    <t>NT2SO-200SSP</t>
  </si>
  <si>
    <t>2 - 200MSH SS SAND SEP T   (NT2SO-200SSP)</t>
  </si>
  <si>
    <t>718654020786</t>
  </si>
  <si>
    <t>A05017410</t>
  </si>
  <si>
    <t>NT2SO-30SSP</t>
  </si>
  <si>
    <t>2 - 30MSH SS SAND SEP T   (NT2SO-30SSP)</t>
  </si>
  <si>
    <t>718654013016</t>
  </si>
  <si>
    <t>A05017411</t>
  </si>
  <si>
    <t>NT2SO-60SSP</t>
  </si>
  <si>
    <t>2 - 60MSH SS SAND SEP T   (NT2SO-60SSP)</t>
  </si>
  <si>
    <t>718654013030</t>
  </si>
  <si>
    <t>A05017500</t>
  </si>
  <si>
    <t>NT30B</t>
  </si>
  <si>
    <t>1 SCREEN FILTER HEAD NT   (NT30B)</t>
  </si>
  <si>
    <t>718654000061</t>
  </si>
  <si>
    <t>A05017609</t>
  </si>
  <si>
    <t>NT60W</t>
  </si>
  <si>
    <t>11/2 SCRN FLTR COVER WHITE   (NT60W)</t>
  </si>
  <si>
    <t>718654000382</t>
  </si>
  <si>
    <t>A05017701</t>
  </si>
  <si>
    <t>NT75-100HT</t>
  </si>
  <si>
    <t>3/4 100MSH HI TEMP SCRN FLTR T   (NT75-100HT)</t>
  </si>
  <si>
    <t>718654004304</t>
  </si>
  <si>
    <t>A05017703</t>
  </si>
  <si>
    <t>NT75-140HT</t>
  </si>
  <si>
    <t>3/4 140MSH HI TEMP SCRN FLTR T   (NT75-140HT)</t>
  </si>
  <si>
    <t>718654020052</t>
  </si>
  <si>
    <t>A05017704</t>
  </si>
  <si>
    <t>NT75-140SSP</t>
  </si>
  <si>
    <t>3/4 - 140 SS MSH SCRN FLTR T   (NT75-140SSP)</t>
  </si>
  <si>
    <t>A05017707</t>
  </si>
  <si>
    <t>NT75-200SSP</t>
  </si>
  <si>
    <t>3/4 - 200 SS MSH SCRN FLTR T   (NT75-200SSP)</t>
  </si>
  <si>
    <t>718654020557</t>
  </si>
  <si>
    <t>A05017713</t>
  </si>
  <si>
    <t>NT75-60HTP</t>
  </si>
  <si>
    <t>3/4 60 MSH HI TEMP SCRN FLTR T   (NT75-60HTP)</t>
  </si>
  <si>
    <t>A05017714</t>
  </si>
  <si>
    <t>NT75B</t>
  </si>
  <si>
    <t>3/4 SCREEN FILTER HEAD NT   (NT75B)</t>
  </si>
  <si>
    <t>718654000397</t>
  </si>
  <si>
    <t>A05017717</t>
  </si>
  <si>
    <t>NT75SO-140HTP</t>
  </si>
  <si>
    <t>3/4 140MSH HI TEMP SCRN FLTR T   (NT75SO-140HTP)</t>
  </si>
  <si>
    <t>718654002157</t>
  </si>
  <si>
    <t>A05017718</t>
  </si>
  <si>
    <t>NT75SO-140SSP</t>
  </si>
  <si>
    <t>3/4 - 140MSH SS SAND SEP T   (NT75SO-140SSP)</t>
  </si>
  <si>
    <t>642026056885</t>
  </si>
  <si>
    <t>A05017721</t>
  </si>
  <si>
    <t>NT75SO-60HTP</t>
  </si>
  <si>
    <t>3/4 60 MSH HI TEMP SCRN FLTR T   (NT75SO-60HTP)</t>
  </si>
  <si>
    <t>718654002133</t>
  </si>
  <si>
    <t>A05017904</t>
  </si>
  <si>
    <t>PFBBS20</t>
  </si>
  <si>
    <t>20 PFHD BIG BLUE SUMP ONLY   (PFBBS20)</t>
  </si>
  <si>
    <t>051678530702</t>
  </si>
  <si>
    <t>A05017920</t>
  </si>
  <si>
    <t>PFCW10</t>
  </si>
  <si>
    <t>10MIC FILTER CART POLY WOUND   (PFCW10)</t>
  </si>
  <si>
    <t>051678186435</t>
  </si>
  <si>
    <t>A05018101</t>
  </si>
  <si>
    <t>PFEP20BB</t>
  </si>
  <si>
    <t>5 MIC 20 FILTR CART CARBN BLK   (PFEP20BB)</t>
  </si>
  <si>
    <t>642026067850</t>
  </si>
  <si>
    <t>A05018409</t>
  </si>
  <si>
    <t>PFH75C-C1</t>
  </si>
  <si>
    <t>1 3/4 FILTER KIT STNDRD CLR W/C  (PFH75C-C1)</t>
  </si>
  <si>
    <t>642026015011</t>
  </si>
  <si>
    <t>A05018411</t>
  </si>
  <si>
    <t>PFH75C-S1</t>
  </si>
  <si>
    <t>1 3/4 FILTER KIT STNDRD CLR W/S  (PFH75C-S1)</t>
  </si>
  <si>
    <t>642026015455</t>
  </si>
  <si>
    <t>A05018419</t>
  </si>
  <si>
    <t>PFHD15HFP20</t>
  </si>
  <si>
    <t>11/2 FILTER HOUSING BB BLU HIFL  (PFHD15HFP20)</t>
  </si>
  <si>
    <t>051678502358</t>
  </si>
  <si>
    <t>A05018600</t>
  </si>
  <si>
    <t>PFNCP10</t>
  </si>
  <si>
    <t>10MIC FILT CART PLEAT CARBON   (PFNCP10)</t>
  </si>
  <si>
    <t>051678367438</t>
  </si>
  <si>
    <t>A05018602</t>
  </si>
  <si>
    <t>PFNCPBB</t>
  </si>
  <si>
    <t>10MIC FILT CART BBPLEAT CARBON   (PFNCPBB)</t>
  </si>
  <si>
    <t>642026068017</t>
  </si>
  <si>
    <t>A05018702</t>
  </si>
  <si>
    <t>PFPBH420-1</t>
  </si>
  <si>
    <t>20  1  I/O BAG FILTER HSNG   (PFPBH420-1)</t>
  </si>
  <si>
    <t>051678503676</t>
  </si>
  <si>
    <t>A05018703</t>
  </si>
  <si>
    <t>PFPBH420-1.5</t>
  </si>
  <si>
    <t>20  1-1/2  I/O BAG FILTER HSNG   (PFPBH420-1.5)</t>
  </si>
  <si>
    <t>642026068307</t>
  </si>
  <si>
    <t>A05018704</t>
  </si>
  <si>
    <t>PFPCC1</t>
  </si>
  <si>
    <t>PHOSPHATE CRYSTAL CAR  (PFPCC1)</t>
  </si>
  <si>
    <t>051678100431</t>
  </si>
  <si>
    <t>A05018801</t>
  </si>
  <si>
    <t>BP420-1</t>
  </si>
  <si>
    <t>1         M BAG FILTER 20   (BP420-1)</t>
  </si>
  <si>
    <t>051678384039</t>
  </si>
  <si>
    <t>A05018805</t>
  </si>
  <si>
    <t>BP420-5</t>
  </si>
  <si>
    <t>5         M BAG FILTER 20   (BP420-5)</t>
  </si>
  <si>
    <t>0561878386033</t>
  </si>
  <si>
    <t>A05018810</t>
  </si>
  <si>
    <t>BP420-10</t>
  </si>
  <si>
    <t>10       M BAG FILTER 20   (BP420-10)</t>
  </si>
  <si>
    <t>051678388037</t>
  </si>
  <si>
    <t>A05018825</t>
  </si>
  <si>
    <t>BP420-25</t>
  </si>
  <si>
    <t>25       M BAG FILTER 20   (BP420-25)</t>
  </si>
  <si>
    <t>051678390030</t>
  </si>
  <si>
    <t>A05018905</t>
  </si>
  <si>
    <t>PFRFC20BB</t>
  </si>
  <si>
    <t>FILTER CART BB CRB/POLY RADFLO  (PFRFC20BB)</t>
  </si>
  <si>
    <t>051678247433</t>
  </si>
  <si>
    <t>A05019201</t>
  </si>
  <si>
    <t>PFWP.5BB97PTK</t>
  </si>
  <si>
    <t>5  MIC FILTER CART BB WOUND POLY.  (PFWP.5BB97PTK)</t>
  </si>
  <si>
    <t>642026075459</t>
  </si>
  <si>
    <t>A05019205</t>
  </si>
  <si>
    <t>PFWP5-30</t>
  </si>
  <si>
    <t>5  MIC 30IN FILTR CART WND POLY   (PFWP5-30)</t>
  </si>
  <si>
    <t>642026102049</t>
  </si>
  <si>
    <t>A05019208</t>
  </si>
  <si>
    <t>PFWP5I</t>
  </si>
  <si>
    <t>5  MIC 10IN FILTER CART WND POLY   (PFWP5I)</t>
  </si>
  <si>
    <t>642026028011</t>
  </si>
  <si>
    <t>A05101103</t>
  </si>
  <si>
    <t>PFH38SLB5</t>
  </si>
  <si>
    <t>3/8 W/PR FILTER HOUSING SL BLU   (PFH38SLB5)</t>
  </si>
  <si>
    <t>051678580028</t>
  </si>
  <si>
    <t>A05101104</t>
  </si>
  <si>
    <t>PFH38SLC5</t>
  </si>
  <si>
    <t>3/8 W/PR FILTER HOUSING SL CLR   (PFH38SLC5)</t>
  </si>
  <si>
    <t>051678581100</t>
  </si>
  <si>
    <t>A05101105</t>
  </si>
  <si>
    <t>PFH38SLB</t>
  </si>
  <si>
    <t>3/8 W/PR FILTER HOUSING SL BLU   (PFH38SLB)</t>
  </si>
  <si>
    <t>051678580059</t>
  </si>
  <si>
    <t>A05101106</t>
  </si>
  <si>
    <t>PFH38SLC</t>
  </si>
  <si>
    <t>3/8 W/PR FILTER HOUSING SL CLR   (PFH38SLC)</t>
  </si>
  <si>
    <t>051678580073</t>
  </si>
  <si>
    <t>A05101212</t>
  </si>
  <si>
    <t>EHLD10BP</t>
  </si>
  <si>
    <t>DISCONTINUED 1 BLUE FH5000BL1PR HOUSING LD   (EHLD10BP)</t>
  </si>
  <si>
    <t>642026041782</t>
  </si>
  <si>
    <t>A05101306</t>
  </si>
  <si>
    <t>EFHPLD10BP</t>
  </si>
  <si>
    <t>1 FILTER KIT LG DIAM BLUE   (EFHPLD10BP)</t>
  </si>
  <si>
    <t>642026054508</t>
  </si>
  <si>
    <t>A05106301</t>
  </si>
  <si>
    <t>NT60C</t>
  </si>
  <si>
    <t>11/2  FILTER SCRN CLR SUMP NT/CF  (NT60C)</t>
  </si>
  <si>
    <t>718654000245</t>
  </si>
  <si>
    <t>A05106302</t>
  </si>
  <si>
    <t>NT120C</t>
  </si>
  <si>
    <t>2        FILTER SCREEN CLEAR SUMP NT   (NT120C)</t>
  </si>
  <si>
    <t>718654000818</t>
  </si>
  <si>
    <t>A05106400</t>
  </si>
  <si>
    <t>NT120W</t>
  </si>
  <si>
    <t>2         NT/CF WHITE COVER   (NT120W)</t>
  </si>
  <si>
    <t>718654000719</t>
  </si>
  <si>
    <t>A05106401</t>
  </si>
  <si>
    <t>NT1C</t>
  </si>
  <si>
    <t>1         NT/L SAND SEPARATOR COVER   (NT1C)</t>
  </si>
  <si>
    <t>718654001143</t>
  </si>
  <si>
    <t>A05106500</t>
  </si>
  <si>
    <t>NT30S</t>
  </si>
  <si>
    <t>3/4 1  NT/CF SCRN FLTR O-RNG KIT  (NT30S)</t>
  </si>
  <si>
    <t>718654000092</t>
  </si>
  <si>
    <t>A05106501</t>
  </si>
  <si>
    <t>NT60S</t>
  </si>
  <si>
    <t>11/2   FLTR SCRN O-RNG KIT NF/CF   (NT60S)</t>
  </si>
  <si>
    <t>718654000252</t>
  </si>
  <si>
    <t>A05106502</t>
  </si>
  <si>
    <t>NT120S</t>
  </si>
  <si>
    <t>2        FLTR SCRN O-RING KIT NT/CF   (NT120S)</t>
  </si>
  <si>
    <t>718654000825</t>
  </si>
  <si>
    <t>A05108100</t>
  </si>
  <si>
    <t>BBH150</t>
  </si>
  <si>
    <t>150GPM HOUSING BIG BUBBA   (BBH150)</t>
  </si>
  <si>
    <t>642026078016</t>
  </si>
  <si>
    <t>A05108202</t>
  </si>
  <si>
    <t>BBC-150-P5</t>
  </si>
  <si>
    <t>5M BIG BUBBA PLEATED POLY CART   (BBC-150-P5)</t>
  </si>
  <si>
    <t>642026077996</t>
  </si>
  <si>
    <t>A05108203</t>
  </si>
  <si>
    <t>BBC-150-P20</t>
  </si>
  <si>
    <t>20 BIG BUBBA PLEATED POLY CART   (BBC-150-P20)</t>
  </si>
  <si>
    <t>642026077989</t>
  </si>
  <si>
    <t>A05108204</t>
  </si>
  <si>
    <t>BBC-150-P50</t>
  </si>
  <si>
    <t>50 BIG BUBBA PLEATED POLY CART   (BBC-150-P50)</t>
  </si>
  <si>
    <t>642026078009</t>
  </si>
  <si>
    <t>A05108303</t>
  </si>
  <si>
    <t>BBC-150-D50</t>
  </si>
  <si>
    <t>50 M BIG BUBBA DEPTH POLY CART   (BBC-150-D50)</t>
  </si>
  <si>
    <t>642026077941</t>
  </si>
  <si>
    <t>A05108400</t>
  </si>
  <si>
    <t>BBC-150-AC</t>
  </si>
  <si>
    <t>BIG BUBBA ACTIVATED CARBON CAR  (BBC-150-AC)</t>
  </si>
  <si>
    <t>642026077903</t>
  </si>
  <si>
    <t>A05113808</t>
  </si>
  <si>
    <t>HFHPLD10CP</t>
  </si>
  <si>
    <t>1      PR BLK/CL HOUSING KIT LD   (HFHPLD10CP)</t>
  </si>
  <si>
    <t>642026094443</t>
  </si>
  <si>
    <t>A05117509</t>
  </si>
  <si>
    <t>NT30W</t>
  </si>
  <si>
    <t>1 NT/CF COVER WHITE   (NT30W)</t>
  </si>
  <si>
    <t>718654000221</t>
  </si>
  <si>
    <t>A05119009</t>
  </si>
  <si>
    <t>PFSW4</t>
  </si>
  <si>
    <t>20 IN SUMP WRENCH FOR BIG BLUE   (PFSW4)</t>
  </si>
  <si>
    <t>051678444719</t>
  </si>
  <si>
    <t>A05411100</t>
  </si>
  <si>
    <t>U8800424</t>
  </si>
  <si>
    <t>1      NPS FLOW METER   (U8800424)</t>
  </si>
  <si>
    <t>642026022361</t>
  </si>
  <si>
    <t>A05411102</t>
  </si>
  <si>
    <t>U8800439</t>
  </si>
  <si>
    <t>11/2 NPS FLOW METER   (U8800439)</t>
  </si>
  <si>
    <t>642026022378</t>
  </si>
  <si>
    <t>A05411103</t>
  </si>
  <si>
    <t>U8800440</t>
  </si>
  <si>
    <t>2      NPS FLOW METER   (U8800440)</t>
  </si>
  <si>
    <t>642026022392</t>
  </si>
  <si>
    <t>A05411104</t>
  </si>
  <si>
    <t>U8800441</t>
  </si>
  <si>
    <t>21/2 NPS FLOW METER   (U8800441)</t>
  </si>
  <si>
    <t>642026022408</t>
  </si>
  <si>
    <t>A05411105</t>
  </si>
  <si>
    <t>U8800442</t>
  </si>
  <si>
    <t>3      NPS FLOW METER   (U8800442)</t>
  </si>
  <si>
    <t>642026022415</t>
  </si>
  <si>
    <t>A05411106</t>
  </si>
  <si>
    <t>U8800443</t>
  </si>
  <si>
    <t>4      NPS FLOW METER   (U8800443)</t>
  </si>
  <si>
    <t>642026022422</t>
  </si>
  <si>
    <t>A05414323</t>
  </si>
  <si>
    <t>J37442</t>
  </si>
  <si>
    <t>PUMP SEAT  (J37442)</t>
  </si>
  <si>
    <t>642026072854</t>
  </si>
  <si>
    <t>A05414325</t>
  </si>
  <si>
    <t>J39010</t>
  </si>
  <si>
    <t>PULSAFEEDER PUMP SPRING  (J39010)</t>
  </si>
  <si>
    <t>642026060523</t>
  </si>
  <si>
    <t>A05414329</t>
  </si>
  <si>
    <t>J40116</t>
  </si>
  <si>
    <t>PUMP FOOT VALVE STRAIN  (J40116)</t>
  </si>
  <si>
    <t>642026022446</t>
  </si>
  <si>
    <t>A05414330</t>
  </si>
  <si>
    <t>J40211</t>
  </si>
  <si>
    <t>PUMP FOOT VAL STRAINER ASY .38  (J40211)</t>
  </si>
  <si>
    <t>642026082839</t>
  </si>
  <si>
    <t>ADDED</t>
  </si>
  <si>
    <t>-</t>
  </si>
  <si>
    <t>A05 -1-24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</si>
</sst>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(&quot;$&quot;* #,##0.0000_);_(&quot;$&quot;* \(#,##0.0000\);_(&quot;$&quot;* &quot;-&quot;??_);_(@_)"/>
    <numFmt numFmtId="166" formatCode="0.0000"/>
    <numFmt numFmtId="167" formatCode="_([$$-409]* #,##0.00_);_([$$-409]* \(#,##0.00\);_([$$-409]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color rgb="FFC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0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b/>
      <sz val="10"/>
      <color theme="1"/>
      <name val="Aptos Narrow"/>
      <family val="2"/>
      <scheme val="minor"/>
    </font>
    <font>
      <b/>
      <sz val="11"/>
      <color theme="0"/>
      <name val="Calibri"/>
      <family val="2"/>
    </font>
    <font>
      <sz val="10"/>
      <color rgb="FF000000"/>
      <name val="Calibri"/>
      <family val="2"/>
    </font>
    <font>
      <sz val="10"/>
      <color theme="0"/>
      <name val="Calibri"/>
      <family val="2"/>
    </font>
    <font>
      <b/>
      <sz val="10"/>
      <color rgb="FFC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6" fillId="4" borderId="0" xfId="4" applyFont="1" applyFill="1" applyAlignment="1">
      <alignment horizontal="right" vertical="center"/>
    </xf>
    <xf numFmtId="0" fontId="3" fillId="0" borderId="0" xfId="0" applyFont="1" applyAlignment="1">
      <alignment horizontal="center"/>
    </xf>
    <xf numFmtId="0" fontId="8" fillId="0" borderId="0" xfId="5" applyFont="1" applyBorder="1" applyAlignment="1"/>
    <xf numFmtId="0" fontId="0" fillId="0" borderId="15" xfId="0" applyBorder="1"/>
    <xf numFmtId="0" fontId="7" fillId="0" borderId="0" xfId="5" applyBorder="1" applyAlignment="1"/>
    <xf numFmtId="0" fontId="0" fillId="0" borderId="20" xfId="0" applyBorder="1"/>
    <xf numFmtId="44" fontId="9" fillId="0" borderId="1" xfId="1" applyFont="1" applyFill="1" applyBorder="1"/>
    <xf numFmtId="0" fontId="4" fillId="0" borderId="0" xfId="0" applyFont="1"/>
    <xf numFmtId="0" fontId="13" fillId="2" borderId="16" xfId="0" applyFont="1" applyFill="1" applyBorder="1" applyAlignment="1">
      <alignment horizontal="left" wrapText="1"/>
    </xf>
    <xf numFmtId="2" fontId="4" fillId="2" borderId="16" xfId="0" applyNumberFormat="1" applyFont="1" applyFill="1" applyBorder="1" applyAlignment="1">
      <alignment horizontal="center"/>
    </xf>
    <xf numFmtId="0" fontId="4" fillId="5" borderId="14" xfId="0" applyFont="1" applyFill="1" applyBorder="1" applyAlignment="1">
      <alignment horizontal="left"/>
    </xf>
    <xf numFmtId="166" fontId="4" fillId="5" borderId="13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10" fillId="2" borderId="6" xfId="0" applyFont="1" applyFill="1" applyBorder="1"/>
    <xf numFmtId="0" fontId="10" fillId="2" borderId="1" xfId="0" applyFont="1" applyFill="1" applyBorder="1"/>
    <xf numFmtId="0" fontId="10" fillId="2" borderId="1" xfId="0" quotePrefix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44" fontId="10" fillId="2" borderId="1" xfId="1" applyFont="1" applyFill="1" applyBorder="1"/>
    <xf numFmtId="165" fontId="10" fillId="2" borderId="5" xfId="0" applyNumberFormat="1" applyFont="1" applyFill="1" applyBorder="1"/>
    <xf numFmtId="0" fontId="12" fillId="0" borderId="17" xfId="0" applyFont="1" applyBorder="1" applyAlignment="1">
      <alignment horizontal="right" vertical="center"/>
    </xf>
    <xf numFmtId="0" fontId="6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167" fontId="16" fillId="7" borderId="21" xfId="0" applyNumberFormat="1" applyFont="1" applyFill="1" applyBorder="1" applyAlignment="1">
      <alignment vertical="center"/>
    </xf>
    <xf numFmtId="165" fontId="16" fillId="7" borderId="22" xfId="1" applyNumberFormat="1" applyFont="1" applyFill="1" applyBorder="1" applyAlignment="1">
      <alignment horizontal="center" vertical="center"/>
    </xf>
    <xf numFmtId="9" fontId="16" fillId="7" borderId="23" xfId="6" applyFont="1" applyFill="1" applyBorder="1" applyAlignment="1">
      <alignment horizontal="center" vertical="center"/>
    </xf>
    <xf numFmtId="44" fontId="9" fillId="0" borderId="3" xfId="1" applyFont="1" applyFill="1" applyBorder="1"/>
    <xf numFmtId="0" fontId="9" fillId="0" borderId="9" xfId="0" applyFont="1" applyBorder="1"/>
    <xf numFmtId="0" fontId="9" fillId="0" borderId="8" xfId="0" applyFont="1" applyBorder="1"/>
    <xf numFmtId="0" fontId="9" fillId="0" borderId="8" xfId="0" applyFont="1" applyBorder="1" applyAlignment="1">
      <alignment horizontal="center"/>
    </xf>
    <xf numFmtId="0" fontId="9" fillId="0" borderId="6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0" fontId="9" fillId="0" borderId="4" xfId="0" applyFont="1" applyBorder="1"/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165" fontId="9" fillId="0" borderId="7" xfId="0" applyNumberFormat="1" applyFont="1" applyBorder="1"/>
    <xf numFmtId="165" fontId="9" fillId="0" borderId="5" xfId="0" applyNumberFormat="1" applyFont="1" applyBorder="1"/>
    <xf numFmtId="165" fontId="10" fillId="0" borderId="5" xfId="0" applyNumberFormat="1" applyFont="1" applyBorder="1"/>
    <xf numFmtId="165" fontId="9" fillId="0" borderId="2" xfId="0" applyNumberFormat="1" applyFont="1" applyBorder="1"/>
    <xf numFmtId="0" fontId="11" fillId="0" borderId="19" xfId="0" applyFont="1" applyBorder="1" applyAlignment="1">
      <alignment vertical="top" wrapText="1"/>
    </xf>
    <xf numFmtId="0" fontId="12" fillId="0" borderId="0" xfId="0" applyFont="1" applyAlignment="1">
      <alignment vertical="center"/>
    </xf>
    <xf numFmtId="0" fontId="11" fillId="0" borderId="18" xfId="0" applyFont="1" applyBorder="1" applyAlignment="1">
      <alignment horizontal="right" vertical="top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9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44" fontId="10" fillId="2" borderId="8" xfId="1" applyFont="1" applyFill="1" applyBorder="1"/>
  </cellXfs>
  <cellStyles count="7">
    <cellStyle name="Comma 2" xfId="2" xr:uid="{CB0DE67F-C482-4885-8B97-8D8B13DB0830}"/>
    <cellStyle name="Currency" xfId="1" builtinId="4"/>
    <cellStyle name="Hyperlink" xfId="5" builtinId="8"/>
    <cellStyle name="Normal" xfId="0" builtinId="0"/>
    <cellStyle name="Normal 2" xfId="3" xr:uid="{B63A33DE-71DC-4CB8-9AE7-61DEF7278669}"/>
    <cellStyle name="Normal 2 2" xfId="4" xr:uid="{5241335B-2408-4EA2-B10D-13E3D048A082}"/>
    <cellStyle name="Percent" xfId="6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3</xdr:row>
      <xdr:rowOff>123825</xdr:rowOff>
    </xdr:from>
    <xdr:to>
      <xdr:col>2</xdr:col>
      <xdr:colOff>268605</xdr:colOff>
      <xdr:row>7</xdr:row>
      <xdr:rowOff>133354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4E6945-1DD8-43C3-8650-73CA1FDA3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704850"/>
          <a:ext cx="1131570" cy="767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1540F-63D5-4CA8-9B1B-F6A493AB4FB2}">
  <sheetPr>
    <pageSetUpPr fitToPage="1"/>
  </sheetPr>
  <dimension ref="A2:L483"/>
  <sheetViews>
    <sheetView showGridLines="0" tabSelected="1" zoomScaleNormal="100" zoomScalePageLayoutView="85" workbookViewId="0"/>
  </sheetViews>
  <sheetFormatPr defaultColWidth="8.7109375" defaultRowHeight="15" x14ac:dyDescent="0.25"/>
  <cols>
    <col min="1" max="1" width="8.7109375" style="51" customWidth="1"/>
    <col min="2" max="2" width="17.140625" bestFit="1" customWidth="1"/>
    <col min="3" max="3" width="17.7109375" style="1" customWidth="1"/>
    <col min="4" max="4" width="51.28515625" customWidth="1"/>
    <col min="5" max="5" width="16.42578125" customWidth="1"/>
    <col min="6" max="6" width="11.5703125" customWidth="1"/>
    <col min="7" max="7" width="14.28515625" style="1" customWidth="1"/>
    <col min="8" max="8" width="12.7109375" customWidth="1"/>
    <col min="10" max="10" width="10.7109375" customWidth="1"/>
    <col min="11" max="11" width="12.85546875" bestFit="1" customWidth="1"/>
  </cols>
  <sheetData>
    <row r="2" spans="1:12" ht="15.75" thickBot="1" x14ac:dyDescent="0.3"/>
    <row r="3" spans="1:12" ht="16.149999999999999" customHeight="1" x14ac:dyDescent="0.25">
      <c r="B3" s="7"/>
      <c r="C3" s="45"/>
      <c r="D3" s="45"/>
      <c r="E3" s="45"/>
      <c r="F3" s="45"/>
      <c r="G3" s="45"/>
      <c r="H3" s="47" t="s">
        <v>969</v>
      </c>
    </row>
    <row r="4" spans="1:12" ht="15" customHeight="1" x14ac:dyDescent="0.25">
      <c r="B4" s="5"/>
      <c r="F4" s="9"/>
      <c r="G4" s="46"/>
      <c r="H4" s="21" t="s">
        <v>970</v>
      </c>
    </row>
    <row r="5" spans="1:12" ht="15" customHeight="1" x14ac:dyDescent="0.25">
      <c r="B5" s="5"/>
      <c r="F5" s="9"/>
      <c r="G5" s="46"/>
      <c r="H5" s="21" t="s">
        <v>971</v>
      </c>
    </row>
    <row r="6" spans="1:12" ht="15" customHeight="1" x14ac:dyDescent="0.25">
      <c r="B6" s="5"/>
      <c r="F6" s="46"/>
      <c r="G6" s="46"/>
      <c r="H6" s="21" t="s">
        <v>972</v>
      </c>
    </row>
    <row r="7" spans="1:12" ht="15" customHeight="1" thickBot="1" x14ac:dyDescent="0.3">
      <c r="B7" s="5"/>
      <c r="F7" s="46"/>
      <c r="G7" s="46"/>
      <c r="H7" s="21"/>
    </row>
    <row r="8" spans="1:12" ht="29.65" customHeight="1" thickBot="1" x14ac:dyDescent="0.3">
      <c r="B8" s="5"/>
      <c r="D8" s="6"/>
      <c r="E8" s="6"/>
      <c r="F8" s="6"/>
      <c r="G8" s="10" t="s">
        <v>0</v>
      </c>
      <c r="H8" s="11">
        <v>0</v>
      </c>
    </row>
    <row r="9" spans="1:12" ht="15.75" thickBot="1" x14ac:dyDescent="0.3">
      <c r="B9" s="5"/>
      <c r="C9" s="4"/>
      <c r="D9" s="4"/>
      <c r="E9" s="4"/>
      <c r="F9" s="4"/>
      <c r="G9" s="12" t="s">
        <v>1</v>
      </c>
      <c r="H9" s="13">
        <f>(100-H8)/100</f>
        <v>1</v>
      </c>
      <c r="J9" s="22" t="s">
        <v>1904</v>
      </c>
      <c r="K9" s="23"/>
      <c r="L9" s="22"/>
    </row>
    <row r="10" spans="1:12" s="3" customFormat="1" ht="29.65" customHeight="1" thickBot="1" x14ac:dyDescent="0.3">
      <c r="A10" s="52"/>
      <c r="B10" s="48" t="s">
        <v>973</v>
      </c>
      <c r="C10" s="49" t="s">
        <v>2</v>
      </c>
      <c r="D10" s="49" t="s">
        <v>3</v>
      </c>
      <c r="E10" s="49" t="s">
        <v>4</v>
      </c>
      <c r="F10" s="49" t="s">
        <v>5</v>
      </c>
      <c r="G10" s="49" t="s">
        <v>6</v>
      </c>
      <c r="H10" s="50" t="s">
        <v>7</v>
      </c>
      <c r="J10" s="24" t="s">
        <v>966</v>
      </c>
      <c r="K10" s="25" t="s">
        <v>967</v>
      </c>
      <c r="L10" s="26" t="s">
        <v>968</v>
      </c>
    </row>
    <row r="11" spans="1:12" x14ac:dyDescent="0.25">
      <c r="A11"/>
      <c r="B11" s="31" t="s">
        <v>8</v>
      </c>
      <c r="C11" s="32" t="s">
        <v>9</v>
      </c>
      <c r="D11" s="32" t="s">
        <v>10</v>
      </c>
      <c r="E11" s="33" t="s">
        <v>11</v>
      </c>
      <c r="F11" s="33">
        <v>1</v>
      </c>
      <c r="G11" s="54">
        <v>78.418392306296496</v>
      </c>
      <c r="H11" s="41">
        <f t="shared" ref="H11:H74" si="0">G11*$H$9</f>
        <v>78.418392306296496</v>
      </c>
      <c r="J11" s="27">
        <v>72.930000000000007</v>
      </c>
      <c r="K11" s="28">
        <f t="shared" ref="K11:K74" si="1">IFERROR($H$9*J11,"-")</f>
        <v>72.930000000000007</v>
      </c>
      <c r="L11" s="29">
        <f t="shared" ref="L11:L74" si="2">IFERROR((H11-K11)/K11,"-")</f>
        <v>7.5255619173131616E-2</v>
      </c>
    </row>
    <row r="12" spans="1:12" x14ac:dyDescent="0.25">
      <c r="A12"/>
      <c r="B12" s="34" t="s">
        <v>12</v>
      </c>
      <c r="C12" s="35" t="s">
        <v>13</v>
      </c>
      <c r="D12" s="35" t="s">
        <v>14</v>
      </c>
      <c r="E12" s="36" t="s">
        <v>15</v>
      </c>
      <c r="F12" s="36">
        <v>1</v>
      </c>
      <c r="G12" s="19">
        <v>78.418392306296496</v>
      </c>
      <c r="H12" s="42">
        <f t="shared" si="0"/>
        <v>78.418392306296496</v>
      </c>
      <c r="J12" s="27">
        <v>72.930000000000007</v>
      </c>
      <c r="K12" s="28">
        <f t="shared" si="1"/>
        <v>72.930000000000007</v>
      </c>
      <c r="L12" s="29">
        <f t="shared" si="2"/>
        <v>7.5255619173131616E-2</v>
      </c>
    </row>
    <row r="13" spans="1:12" x14ac:dyDescent="0.25">
      <c r="A13"/>
      <c r="B13" s="34" t="s">
        <v>16</v>
      </c>
      <c r="C13" s="35" t="s">
        <v>17</v>
      </c>
      <c r="D13" s="35" t="s">
        <v>18</v>
      </c>
      <c r="E13" s="36" t="s">
        <v>19</v>
      </c>
      <c r="F13" s="36">
        <v>1</v>
      </c>
      <c r="G13" s="19">
        <v>78.418392306296496</v>
      </c>
      <c r="H13" s="42">
        <f t="shared" si="0"/>
        <v>78.418392306296496</v>
      </c>
      <c r="J13" s="27">
        <v>72.930000000000007</v>
      </c>
      <c r="K13" s="28">
        <f t="shared" si="1"/>
        <v>72.930000000000007</v>
      </c>
      <c r="L13" s="29">
        <f t="shared" si="2"/>
        <v>7.5255619173131616E-2</v>
      </c>
    </row>
    <row r="14" spans="1:12" x14ac:dyDescent="0.25">
      <c r="A14"/>
      <c r="B14" s="34" t="s">
        <v>20</v>
      </c>
      <c r="C14" s="35" t="s">
        <v>21</v>
      </c>
      <c r="D14" s="35" t="s">
        <v>22</v>
      </c>
      <c r="E14" s="36" t="s">
        <v>23</v>
      </c>
      <c r="F14" s="36">
        <v>1</v>
      </c>
      <c r="G14" s="19">
        <v>85.430724006532401</v>
      </c>
      <c r="H14" s="42">
        <f t="shared" si="0"/>
        <v>85.430724006532401</v>
      </c>
      <c r="J14" s="27">
        <v>79.53</v>
      </c>
      <c r="K14" s="28">
        <f t="shared" si="1"/>
        <v>79.53</v>
      </c>
      <c r="L14" s="29">
        <f t="shared" si="2"/>
        <v>7.4194945385796546E-2</v>
      </c>
    </row>
    <row r="15" spans="1:12" x14ac:dyDescent="0.25">
      <c r="A15"/>
      <c r="B15" s="34" t="s">
        <v>24</v>
      </c>
      <c r="C15" s="35" t="s">
        <v>25</v>
      </c>
      <c r="D15" s="35" t="s">
        <v>26</v>
      </c>
      <c r="E15" s="36" t="s">
        <v>27</v>
      </c>
      <c r="F15" s="36">
        <v>1</v>
      </c>
      <c r="G15" s="19">
        <v>85.430724006532401</v>
      </c>
      <c r="H15" s="42">
        <f t="shared" si="0"/>
        <v>85.430724006532401</v>
      </c>
      <c r="J15" s="27">
        <v>79.53</v>
      </c>
      <c r="K15" s="28">
        <f t="shared" si="1"/>
        <v>79.53</v>
      </c>
      <c r="L15" s="29">
        <f t="shared" si="2"/>
        <v>7.4194945385796546E-2</v>
      </c>
    </row>
    <row r="16" spans="1:12" x14ac:dyDescent="0.25">
      <c r="A16"/>
      <c r="B16" s="34" t="s">
        <v>28</v>
      </c>
      <c r="C16" s="35" t="s">
        <v>29</v>
      </c>
      <c r="D16" s="35" t="s">
        <v>30</v>
      </c>
      <c r="E16" s="36" t="s">
        <v>31</v>
      </c>
      <c r="F16" s="36">
        <v>1</v>
      </c>
      <c r="G16" s="19">
        <v>85.430724006532401</v>
      </c>
      <c r="H16" s="42">
        <f t="shared" si="0"/>
        <v>85.430724006532401</v>
      </c>
      <c r="J16" s="27">
        <v>79.53</v>
      </c>
      <c r="K16" s="28">
        <f t="shared" si="1"/>
        <v>79.53</v>
      </c>
      <c r="L16" s="29">
        <f t="shared" si="2"/>
        <v>7.4194945385796546E-2</v>
      </c>
    </row>
    <row r="17" spans="2:12" customFormat="1" x14ac:dyDescent="0.25">
      <c r="B17" s="34" t="s">
        <v>32</v>
      </c>
      <c r="C17" s="35" t="s">
        <v>33</v>
      </c>
      <c r="D17" s="35" t="s">
        <v>34</v>
      </c>
      <c r="E17" s="36" t="s">
        <v>35</v>
      </c>
      <c r="F17" s="36">
        <v>1</v>
      </c>
      <c r="G17" s="19">
        <v>95.29929813101073</v>
      </c>
      <c r="H17" s="42">
        <f t="shared" si="0"/>
        <v>95.29929813101073</v>
      </c>
      <c r="J17" s="27">
        <v>88.64</v>
      </c>
      <c r="K17" s="28">
        <f t="shared" si="1"/>
        <v>88.64</v>
      </c>
      <c r="L17" s="29">
        <f t="shared" si="2"/>
        <v>7.5127460864290715E-2</v>
      </c>
    </row>
    <row r="18" spans="2:12" customFormat="1" x14ac:dyDescent="0.25">
      <c r="B18" s="34" t="s">
        <v>36</v>
      </c>
      <c r="C18" s="35" t="s">
        <v>37</v>
      </c>
      <c r="D18" s="35" t="s">
        <v>38</v>
      </c>
      <c r="E18" s="36" t="s">
        <v>39</v>
      </c>
      <c r="F18" s="36">
        <v>1</v>
      </c>
      <c r="G18" s="19">
        <v>95.29929813101073</v>
      </c>
      <c r="H18" s="42">
        <f t="shared" si="0"/>
        <v>95.29929813101073</v>
      </c>
      <c r="J18" s="27">
        <v>88.64</v>
      </c>
      <c r="K18" s="28">
        <f t="shared" si="1"/>
        <v>88.64</v>
      </c>
      <c r="L18" s="29">
        <f t="shared" si="2"/>
        <v>7.5127460864290715E-2</v>
      </c>
    </row>
    <row r="19" spans="2:12" customFormat="1" x14ac:dyDescent="0.25">
      <c r="B19" s="34" t="s">
        <v>40</v>
      </c>
      <c r="C19" s="35" t="s">
        <v>41</v>
      </c>
      <c r="D19" s="35" t="s">
        <v>42</v>
      </c>
      <c r="E19" s="36" t="s">
        <v>43</v>
      </c>
      <c r="F19" s="36">
        <v>1</v>
      </c>
      <c r="G19" s="19">
        <v>95.29929813101073</v>
      </c>
      <c r="H19" s="42">
        <f t="shared" si="0"/>
        <v>95.29929813101073</v>
      </c>
      <c r="J19" s="27">
        <v>88.64</v>
      </c>
      <c r="K19" s="28">
        <f t="shared" si="1"/>
        <v>88.64</v>
      </c>
      <c r="L19" s="29">
        <f t="shared" si="2"/>
        <v>7.5127460864290715E-2</v>
      </c>
    </row>
    <row r="20" spans="2:12" customFormat="1" x14ac:dyDescent="0.25">
      <c r="B20" s="34" t="s">
        <v>44</v>
      </c>
      <c r="C20" s="35" t="s">
        <v>45</v>
      </c>
      <c r="D20" s="35" t="s">
        <v>46</v>
      </c>
      <c r="E20" s="36" t="s">
        <v>47</v>
      </c>
      <c r="F20" s="36">
        <v>1</v>
      </c>
      <c r="G20" s="19">
        <v>47.786475049900197</v>
      </c>
      <c r="H20" s="42">
        <f t="shared" si="0"/>
        <v>47.786475049900197</v>
      </c>
      <c r="J20" s="27">
        <v>44.53</v>
      </c>
      <c r="K20" s="28">
        <f t="shared" si="1"/>
        <v>44.53</v>
      </c>
      <c r="L20" s="29">
        <f t="shared" si="2"/>
        <v>7.312991353919146E-2</v>
      </c>
    </row>
    <row r="21" spans="2:12" customFormat="1" x14ac:dyDescent="0.25">
      <c r="B21" s="34" t="s">
        <v>48</v>
      </c>
      <c r="C21" s="35" t="s">
        <v>49</v>
      </c>
      <c r="D21" s="35" t="s">
        <v>50</v>
      </c>
      <c r="E21" s="36" t="s">
        <v>51</v>
      </c>
      <c r="F21" s="36">
        <v>1</v>
      </c>
      <c r="G21" s="19">
        <v>47.786475049900197</v>
      </c>
      <c r="H21" s="42">
        <f t="shared" si="0"/>
        <v>47.786475049900197</v>
      </c>
      <c r="J21" s="27">
        <v>44.53</v>
      </c>
      <c r="K21" s="28">
        <f t="shared" si="1"/>
        <v>44.53</v>
      </c>
      <c r="L21" s="29">
        <f t="shared" si="2"/>
        <v>7.312991353919146E-2</v>
      </c>
    </row>
    <row r="22" spans="2:12" customFormat="1" x14ac:dyDescent="0.25">
      <c r="B22" s="34" t="s">
        <v>52</v>
      </c>
      <c r="C22" s="35" t="s">
        <v>53</v>
      </c>
      <c r="D22" s="35" t="s">
        <v>54</v>
      </c>
      <c r="E22" s="36" t="s">
        <v>55</v>
      </c>
      <c r="F22" s="36">
        <v>1</v>
      </c>
      <c r="G22" s="19">
        <v>47.786475049900197</v>
      </c>
      <c r="H22" s="42">
        <f t="shared" si="0"/>
        <v>47.786475049900197</v>
      </c>
      <c r="J22" s="27">
        <v>44.53</v>
      </c>
      <c r="K22" s="28">
        <f t="shared" si="1"/>
        <v>44.53</v>
      </c>
      <c r="L22" s="29">
        <f t="shared" si="2"/>
        <v>7.312991353919146E-2</v>
      </c>
    </row>
    <row r="23" spans="2:12" customFormat="1" x14ac:dyDescent="0.25">
      <c r="B23" s="34" t="s">
        <v>56</v>
      </c>
      <c r="C23" s="35" t="s">
        <v>57</v>
      </c>
      <c r="D23" s="35" t="s">
        <v>58</v>
      </c>
      <c r="E23" s="36" t="s">
        <v>59</v>
      </c>
      <c r="F23" s="36">
        <v>1</v>
      </c>
      <c r="G23" s="19">
        <v>48.556121212121212</v>
      </c>
      <c r="H23" s="42">
        <f t="shared" si="0"/>
        <v>48.556121212121212</v>
      </c>
      <c r="J23" s="27">
        <v>45.2</v>
      </c>
      <c r="K23" s="28">
        <f t="shared" si="1"/>
        <v>45.2</v>
      </c>
      <c r="L23" s="29">
        <f t="shared" si="2"/>
        <v>7.4250469294717014E-2</v>
      </c>
    </row>
    <row r="24" spans="2:12" customFormat="1" x14ac:dyDescent="0.25">
      <c r="B24" s="34" t="s">
        <v>60</v>
      </c>
      <c r="C24" s="35" t="s">
        <v>61</v>
      </c>
      <c r="D24" s="35" t="s">
        <v>62</v>
      </c>
      <c r="E24" s="36" t="s">
        <v>63</v>
      </c>
      <c r="F24" s="36">
        <v>1</v>
      </c>
      <c r="G24" s="19">
        <v>48.556121212121212</v>
      </c>
      <c r="H24" s="42">
        <f t="shared" si="0"/>
        <v>48.556121212121212</v>
      </c>
      <c r="J24" s="27">
        <v>45.2</v>
      </c>
      <c r="K24" s="28">
        <f t="shared" si="1"/>
        <v>45.2</v>
      </c>
      <c r="L24" s="29">
        <f t="shared" si="2"/>
        <v>7.4250469294717014E-2</v>
      </c>
    </row>
    <row r="25" spans="2:12" customFormat="1" x14ac:dyDescent="0.25">
      <c r="B25" s="34" t="s">
        <v>64</v>
      </c>
      <c r="C25" s="35" t="s">
        <v>65</v>
      </c>
      <c r="D25" s="35" t="s">
        <v>66</v>
      </c>
      <c r="E25" s="36" t="s">
        <v>67</v>
      </c>
      <c r="F25" s="36">
        <v>1</v>
      </c>
      <c r="G25" s="19">
        <v>48.556121212121212</v>
      </c>
      <c r="H25" s="42">
        <f t="shared" si="0"/>
        <v>48.556121212121212</v>
      </c>
      <c r="J25" s="27">
        <v>45.2</v>
      </c>
      <c r="K25" s="28">
        <f t="shared" si="1"/>
        <v>45.2</v>
      </c>
      <c r="L25" s="29">
        <f t="shared" si="2"/>
        <v>7.4250469294717014E-2</v>
      </c>
    </row>
    <row r="26" spans="2:12" customFormat="1" x14ac:dyDescent="0.25">
      <c r="B26" s="34" t="s">
        <v>68</v>
      </c>
      <c r="C26" s="35" t="s">
        <v>69</v>
      </c>
      <c r="D26" s="35" t="s">
        <v>70</v>
      </c>
      <c r="E26" s="36" t="s">
        <v>71</v>
      </c>
      <c r="F26" s="36">
        <v>1</v>
      </c>
      <c r="G26" s="19">
        <v>54.969839230629653</v>
      </c>
      <c r="H26" s="42">
        <f t="shared" si="0"/>
        <v>54.969839230629653</v>
      </c>
      <c r="J26" s="27">
        <v>51.13</v>
      </c>
      <c r="K26" s="28">
        <f t="shared" si="1"/>
        <v>51.13</v>
      </c>
      <c r="L26" s="29">
        <f t="shared" si="2"/>
        <v>7.5099535118905728E-2</v>
      </c>
    </row>
    <row r="27" spans="2:12" customFormat="1" x14ac:dyDescent="0.25">
      <c r="B27" s="34" t="s">
        <v>72</v>
      </c>
      <c r="C27" s="35" t="s">
        <v>73</v>
      </c>
      <c r="D27" s="35" t="s">
        <v>74</v>
      </c>
      <c r="E27" s="36" t="s">
        <v>75</v>
      </c>
      <c r="F27" s="36">
        <v>1</v>
      </c>
      <c r="G27" s="19">
        <v>54.969839230629653</v>
      </c>
      <c r="H27" s="42">
        <f t="shared" si="0"/>
        <v>54.969839230629653</v>
      </c>
      <c r="J27" s="27">
        <v>51.13</v>
      </c>
      <c r="K27" s="28">
        <f t="shared" si="1"/>
        <v>51.13</v>
      </c>
      <c r="L27" s="29">
        <f t="shared" si="2"/>
        <v>7.5099535118905728E-2</v>
      </c>
    </row>
    <row r="28" spans="2:12" customFormat="1" x14ac:dyDescent="0.25">
      <c r="B28" s="34" t="s">
        <v>76</v>
      </c>
      <c r="C28" s="35" t="s">
        <v>77</v>
      </c>
      <c r="D28" s="35" t="s">
        <v>78</v>
      </c>
      <c r="E28" s="36" t="s">
        <v>79</v>
      </c>
      <c r="F28" s="36">
        <v>1</v>
      </c>
      <c r="G28" s="19">
        <v>54.969839230629653</v>
      </c>
      <c r="H28" s="42">
        <f t="shared" si="0"/>
        <v>54.969839230629653</v>
      </c>
      <c r="J28" s="27">
        <v>51.13</v>
      </c>
      <c r="K28" s="28">
        <f t="shared" si="1"/>
        <v>51.13</v>
      </c>
      <c r="L28" s="29">
        <f t="shared" si="2"/>
        <v>7.5099535118905728E-2</v>
      </c>
    </row>
    <row r="29" spans="2:12" customFormat="1" x14ac:dyDescent="0.25">
      <c r="B29" s="34" t="s">
        <v>80</v>
      </c>
      <c r="C29" s="35" t="s">
        <v>81</v>
      </c>
      <c r="D29" s="35" t="s">
        <v>82</v>
      </c>
      <c r="E29" s="36" t="s">
        <v>83</v>
      </c>
      <c r="F29" s="36">
        <v>1</v>
      </c>
      <c r="G29" s="19">
        <v>131.28453202685543</v>
      </c>
      <c r="H29" s="42">
        <f t="shared" si="0"/>
        <v>131.28453202685543</v>
      </c>
      <c r="J29" s="27">
        <v>122.22</v>
      </c>
      <c r="K29" s="28">
        <f t="shared" si="1"/>
        <v>122.22</v>
      </c>
      <c r="L29" s="29">
        <f t="shared" si="2"/>
        <v>7.416570141429743E-2</v>
      </c>
    </row>
    <row r="30" spans="2:12" customFormat="1" x14ac:dyDescent="0.25">
      <c r="B30" s="34" t="s">
        <v>84</v>
      </c>
      <c r="C30" s="35" t="s">
        <v>85</v>
      </c>
      <c r="D30" s="35" t="s">
        <v>86</v>
      </c>
      <c r="E30" s="36" t="s">
        <v>87</v>
      </c>
      <c r="F30" s="36">
        <v>1</v>
      </c>
      <c r="G30" s="19">
        <v>131.28453202685543</v>
      </c>
      <c r="H30" s="42">
        <f t="shared" si="0"/>
        <v>131.28453202685543</v>
      </c>
      <c r="J30" s="27">
        <v>122.22</v>
      </c>
      <c r="K30" s="28">
        <f t="shared" si="1"/>
        <v>122.22</v>
      </c>
      <c r="L30" s="29">
        <f t="shared" si="2"/>
        <v>7.416570141429743E-2</v>
      </c>
    </row>
    <row r="31" spans="2:12" customFormat="1" x14ac:dyDescent="0.25">
      <c r="B31" s="34" t="s">
        <v>88</v>
      </c>
      <c r="C31" s="35" t="s">
        <v>89</v>
      </c>
      <c r="D31" s="35" t="s">
        <v>90</v>
      </c>
      <c r="E31" s="36" t="s">
        <v>91</v>
      </c>
      <c r="F31" s="36">
        <v>1</v>
      </c>
      <c r="G31" s="19">
        <v>131.28453202685543</v>
      </c>
      <c r="H31" s="42">
        <f t="shared" si="0"/>
        <v>131.28453202685543</v>
      </c>
      <c r="J31" s="27">
        <v>122.22</v>
      </c>
      <c r="K31" s="28">
        <f t="shared" si="1"/>
        <v>122.22</v>
      </c>
      <c r="L31" s="29">
        <f t="shared" si="2"/>
        <v>7.416570141429743E-2</v>
      </c>
    </row>
    <row r="32" spans="2:12" customFormat="1" x14ac:dyDescent="0.25">
      <c r="B32" s="34" t="s">
        <v>92</v>
      </c>
      <c r="C32" s="35" t="s">
        <v>93</v>
      </c>
      <c r="D32" s="35" t="s">
        <v>94</v>
      </c>
      <c r="E32" s="36" t="s">
        <v>95</v>
      </c>
      <c r="F32" s="36">
        <v>1</v>
      </c>
      <c r="G32" s="19">
        <v>141.144554527309</v>
      </c>
      <c r="H32" s="42">
        <f t="shared" si="0"/>
        <v>141.144554527309</v>
      </c>
      <c r="J32" s="27">
        <v>131.33000000000001</v>
      </c>
      <c r="K32" s="28">
        <f t="shared" si="1"/>
        <v>131.33000000000001</v>
      </c>
      <c r="L32" s="29">
        <f t="shared" si="2"/>
        <v>7.4732007365483771E-2</v>
      </c>
    </row>
    <row r="33" spans="1:12" x14ac:dyDescent="0.25">
      <c r="A33"/>
      <c r="B33" s="34" t="s">
        <v>96</v>
      </c>
      <c r="C33" s="35" t="s">
        <v>97</v>
      </c>
      <c r="D33" s="35" t="s">
        <v>98</v>
      </c>
      <c r="E33" s="36" t="s">
        <v>99</v>
      </c>
      <c r="F33" s="36">
        <v>1</v>
      </c>
      <c r="G33" s="19">
        <v>141.144554527309</v>
      </c>
      <c r="H33" s="42">
        <f t="shared" si="0"/>
        <v>141.144554527309</v>
      </c>
      <c r="J33" s="27">
        <v>131.33000000000001</v>
      </c>
      <c r="K33" s="28">
        <f t="shared" si="1"/>
        <v>131.33000000000001</v>
      </c>
      <c r="L33" s="29">
        <f t="shared" si="2"/>
        <v>7.4732007365483771E-2</v>
      </c>
    </row>
    <row r="34" spans="1:12" x14ac:dyDescent="0.25">
      <c r="A34"/>
      <c r="B34" s="34" t="s">
        <v>100</v>
      </c>
      <c r="C34" s="35" t="s">
        <v>101</v>
      </c>
      <c r="D34" s="35" t="s">
        <v>102</v>
      </c>
      <c r="E34" s="36" t="s">
        <v>103</v>
      </c>
      <c r="F34" s="36">
        <v>1</v>
      </c>
      <c r="G34" s="19">
        <v>141.144554527309</v>
      </c>
      <c r="H34" s="42">
        <f t="shared" si="0"/>
        <v>141.144554527309</v>
      </c>
      <c r="J34" s="27">
        <v>131.33000000000001</v>
      </c>
      <c r="K34" s="28">
        <f t="shared" si="1"/>
        <v>131.33000000000001</v>
      </c>
      <c r="L34" s="29">
        <f t="shared" si="2"/>
        <v>7.4732007365483771E-2</v>
      </c>
    </row>
    <row r="35" spans="1:12" x14ac:dyDescent="0.25">
      <c r="A35"/>
      <c r="B35" s="34" t="s">
        <v>104</v>
      </c>
      <c r="C35" s="35" t="s">
        <v>105</v>
      </c>
      <c r="D35" s="35" t="s">
        <v>106</v>
      </c>
      <c r="E35" s="36" t="s">
        <v>107</v>
      </c>
      <c r="F35" s="36">
        <v>1</v>
      </c>
      <c r="G35" s="19">
        <v>155.95596733805115</v>
      </c>
      <c r="H35" s="42">
        <f t="shared" si="0"/>
        <v>155.95596733805115</v>
      </c>
      <c r="J35" s="27">
        <v>145.11000000000001</v>
      </c>
      <c r="K35" s="28">
        <f t="shared" si="1"/>
        <v>145.11000000000001</v>
      </c>
      <c r="L35" s="29">
        <f t="shared" si="2"/>
        <v>7.4743073103515523E-2</v>
      </c>
    </row>
    <row r="36" spans="1:12" x14ac:dyDescent="0.25">
      <c r="A36"/>
      <c r="B36" s="34" t="s">
        <v>108</v>
      </c>
      <c r="C36" s="35" t="s">
        <v>109</v>
      </c>
      <c r="D36" s="35" t="s">
        <v>110</v>
      </c>
      <c r="E36" s="36" t="s">
        <v>111</v>
      </c>
      <c r="F36" s="36">
        <v>1</v>
      </c>
      <c r="G36" s="19">
        <v>155.95596733805115</v>
      </c>
      <c r="H36" s="42">
        <f t="shared" si="0"/>
        <v>155.95596733805115</v>
      </c>
      <c r="J36" s="27">
        <v>145.11000000000001</v>
      </c>
      <c r="K36" s="28">
        <f t="shared" si="1"/>
        <v>145.11000000000001</v>
      </c>
      <c r="L36" s="29">
        <f t="shared" si="2"/>
        <v>7.4743073103515523E-2</v>
      </c>
    </row>
    <row r="37" spans="1:12" x14ac:dyDescent="0.25">
      <c r="A37"/>
      <c r="B37" s="34" t="s">
        <v>112</v>
      </c>
      <c r="C37" s="35" t="s">
        <v>113</v>
      </c>
      <c r="D37" s="35" t="s">
        <v>114</v>
      </c>
      <c r="E37" s="36" t="s">
        <v>115</v>
      </c>
      <c r="F37" s="36">
        <v>1</v>
      </c>
      <c r="G37" s="19">
        <v>155.95596733805115</v>
      </c>
      <c r="H37" s="42">
        <f t="shared" si="0"/>
        <v>155.95596733805115</v>
      </c>
      <c r="J37" s="27">
        <v>145.11000000000001</v>
      </c>
      <c r="K37" s="28">
        <f t="shared" si="1"/>
        <v>145.11000000000001</v>
      </c>
      <c r="L37" s="29">
        <f t="shared" si="2"/>
        <v>7.4743073103515523E-2</v>
      </c>
    </row>
    <row r="38" spans="1:12" x14ac:dyDescent="0.25">
      <c r="A38"/>
      <c r="B38" s="34" t="s">
        <v>116</v>
      </c>
      <c r="C38" s="35" t="s">
        <v>117</v>
      </c>
      <c r="D38" s="35" t="s">
        <v>118</v>
      </c>
      <c r="E38" s="36" t="s">
        <v>119</v>
      </c>
      <c r="F38" s="36">
        <v>48</v>
      </c>
      <c r="G38" s="19">
        <v>26.93761567773544</v>
      </c>
      <c r="H38" s="42">
        <f t="shared" si="0"/>
        <v>26.93761567773544</v>
      </c>
      <c r="J38" s="27">
        <v>19.72</v>
      </c>
      <c r="K38" s="28">
        <f t="shared" si="1"/>
        <v>19.72</v>
      </c>
      <c r="L38" s="29">
        <f t="shared" si="2"/>
        <v>0.3660048518121421</v>
      </c>
    </row>
    <row r="39" spans="1:12" x14ac:dyDescent="0.25">
      <c r="A39"/>
      <c r="B39" s="34" t="s">
        <v>120</v>
      </c>
      <c r="C39" s="35" t="s">
        <v>121</v>
      </c>
      <c r="D39" s="35" t="s">
        <v>122</v>
      </c>
      <c r="E39" s="36" t="s">
        <v>123</v>
      </c>
      <c r="F39" s="36">
        <v>48</v>
      </c>
      <c r="G39" s="19">
        <v>14.281212121212123</v>
      </c>
      <c r="H39" s="42">
        <f t="shared" si="0"/>
        <v>14.281212121212123</v>
      </c>
      <c r="J39" s="27">
        <v>11.7</v>
      </c>
      <c r="K39" s="28">
        <f t="shared" si="1"/>
        <v>11.7</v>
      </c>
      <c r="L39" s="29">
        <f t="shared" si="2"/>
        <v>0.22061642061642084</v>
      </c>
    </row>
    <row r="40" spans="1:12" x14ac:dyDescent="0.25">
      <c r="A40" s="53" t="s">
        <v>1902</v>
      </c>
      <c r="B40" s="15" t="s">
        <v>974</v>
      </c>
      <c r="C40" s="16" t="s">
        <v>975</v>
      </c>
      <c r="D40" s="16" t="s">
        <v>976</v>
      </c>
      <c r="E40" s="18" t="s">
        <v>977</v>
      </c>
      <c r="F40" s="18" t="s">
        <v>978</v>
      </c>
      <c r="G40" s="19">
        <v>12.656403556523319</v>
      </c>
      <c r="H40" s="20">
        <f t="shared" si="0"/>
        <v>12.656403556523319</v>
      </c>
      <c r="J40" s="27" t="s">
        <v>1903</v>
      </c>
      <c r="K40" s="28" t="str">
        <f t="shared" si="1"/>
        <v>-</v>
      </c>
      <c r="L40" s="29" t="str">
        <f t="shared" si="2"/>
        <v>-</v>
      </c>
    </row>
    <row r="41" spans="1:12" x14ac:dyDescent="0.25">
      <c r="A41"/>
      <c r="B41" s="34" t="s">
        <v>124</v>
      </c>
      <c r="C41" s="35" t="s">
        <v>125</v>
      </c>
      <c r="D41" s="35" t="s">
        <v>126</v>
      </c>
      <c r="E41" s="36" t="s">
        <v>127</v>
      </c>
      <c r="F41" s="36">
        <v>48</v>
      </c>
      <c r="G41" s="19">
        <v>23.089384866630379</v>
      </c>
      <c r="H41" s="42">
        <f t="shared" si="0"/>
        <v>23.089384866630379</v>
      </c>
      <c r="J41" s="27">
        <v>16.96</v>
      </c>
      <c r="K41" s="28">
        <f t="shared" si="1"/>
        <v>16.96</v>
      </c>
      <c r="L41" s="29">
        <f t="shared" si="2"/>
        <v>0.36140240958905528</v>
      </c>
    </row>
    <row r="42" spans="1:12" x14ac:dyDescent="0.25">
      <c r="A42"/>
      <c r="B42" s="34" t="s">
        <v>128</v>
      </c>
      <c r="C42" s="35" t="s">
        <v>129</v>
      </c>
      <c r="D42" s="35" t="s">
        <v>130</v>
      </c>
      <c r="E42" s="36" t="s">
        <v>131</v>
      </c>
      <c r="F42" s="36">
        <v>24</v>
      </c>
      <c r="G42" s="19">
        <v>48.14564325893668</v>
      </c>
      <c r="H42" s="42">
        <f t="shared" si="0"/>
        <v>48.14564325893668</v>
      </c>
      <c r="J42" s="27">
        <v>36.68</v>
      </c>
      <c r="K42" s="28">
        <f t="shared" si="1"/>
        <v>36.68</v>
      </c>
      <c r="L42" s="29">
        <f t="shared" si="2"/>
        <v>0.31258569408224318</v>
      </c>
    </row>
    <row r="43" spans="1:12" x14ac:dyDescent="0.25">
      <c r="A43"/>
      <c r="B43" s="34" t="s">
        <v>132</v>
      </c>
      <c r="C43" s="35" t="s">
        <v>133</v>
      </c>
      <c r="D43" s="35" t="s">
        <v>134</v>
      </c>
      <c r="E43" s="36" t="s">
        <v>135</v>
      </c>
      <c r="F43" s="36">
        <v>20</v>
      </c>
      <c r="G43" s="19">
        <v>31.726525131555078</v>
      </c>
      <c r="H43" s="42">
        <f t="shared" si="0"/>
        <v>31.726525131555078</v>
      </c>
      <c r="J43" s="27">
        <v>25.81</v>
      </c>
      <c r="K43" s="28">
        <f t="shared" si="1"/>
        <v>25.81</v>
      </c>
      <c r="L43" s="29">
        <f t="shared" si="2"/>
        <v>0.22923382919624488</v>
      </c>
    </row>
    <row r="44" spans="1:12" x14ac:dyDescent="0.25">
      <c r="A44" s="53" t="s">
        <v>1902</v>
      </c>
      <c r="B44" s="15" t="s">
        <v>979</v>
      </c>
      <c r="C44" s="16" t="s">
        <v>980</v>
      </c>
      <c r="D44" s="16" t="s">
        <v>981</v>
      </c>
      <c r="E44" s="18" t="s">
        <v>982</v>
      </c>
      <c r="F44" s="18" t="s">
        <v>978</v>
      </c>
      <c r="G44" s="19">
        <v>26.08245327526765</v>
      </c>
      <c r="H44" s="20">
        <f t="shared" si="0"/>
        <v>26.08245327526765</v>
      </c>
      <c r="J44" s="27" t="s">
        <v>1903</v>
      </c>
      <c r="K44" s="28" t="str">
        <f t="shared" si="1"/>
        <v>-</v>
      </c>
      <c r="L44" s="29" t="str">
        <f t="shared" si="2"/>
        <v>-</v>
      </c>
    </row>
    <row r="45" spans="1:12" x14ac:dyDescent="0.25">
      <c r="A45" s="53" t="s">
        <v>1902</v>
      </c>
      <c r="B45" s="15" t="s">
        <v>983</v>
      </c>
      <c r="C45" s="16" t="s">
        <v>984</v>
      </c>
      <c r="D45" s="16" t="s">
        <v>985</v>
      </c>
      <c r="E45" s="18" t="s">
        <v>986</v>
      </c>
      <c r="F45" s="18" t="s">
        <v>978</v>
      </c>
      <c r="G45" s="19">
        <v>44.297412447831618</v>
      </c>
      <c r="H45" s="20">
        <f t="shared" si="0"/>
        <v>44.297412447831618</v>
      </c>
      <c r="J45" s="27" t="s">
        <v>1903</v>
      </c>
      <c r="K45" s="28" t="str">
        <f t="shared" si="1"/>
        <v>-</v>
      </c>
      <c r="L45" s="29" t="str">
        <f t="shared" si="2"/>
        <v>-</v>
      </c>
    </row>
    <row r="46" spans="1:12" x14ac:dyDescent="0.25">
      <c r="A46"/>
      <c r="B46" s="34" t="s">
        <v>136</v>
      </c>
      <c r="C46" s="35" t="s">
        <v>137</v>
      </c>
      <c r="D46" s="35" t="s">
        <v>138</v>
      </c>
      <c r="E46" s="36" t="s">
        <v>139</v>
      </c>
      <c r="F46" s="36">
        <v>24</v>
      </c>
      <c r="G46" s="19">
        <v>109.20423879513702</v>
      </c>
      <c r="H46" s="42">
        <f t="shared" si="0"/>
        <v>109.20423879513702</v>
      </c>
      <c r="J46" s="27">
        <v>89.06</v>
      </c>
      <c r="K46" s="28">
        <f t="shared" si="1"/>
        <v>89.06</v>
      </c>
      <c r="L46" s="29">
        <f t="shared" si="2"/>
        <v>0.22618727593910862</v>
      </c>
    </row>
    <row r="47" spans="1:12" x14ac:dyDescent="0.25">
      <c r="A47"/>
      <c r="B47" s="34" t="s">
        <v>140</v>
      </c>
      <c r="C47" s="35" t="s">
        <v>141</v>
      </c>
      <c r="D47" s="35" t="s">
        <v>142</v>
      </c>
      <c r="E47" s="36" t="s">
        <v>143</v>
      </c>
      <c r="F47" s="36">
        <v>24</v>
      </c>
      <c r="G47" s="19">
        <v>91.92995826528761</v>
      </c>
      <c r="H47" s="42">
        <f t="shared" si="0"/>
        <v>91.92995826528761</v>
      </c>
      <c r="J47" s="27">
        <v>74.94</v>
      </c>
      <c r="K47" s="28">
        <f t="shared" si="1"/>
        <v>74.94</v>
      </c>
      <c r="L47" s="29">
        <f t="shared" si="2"/>
        <v>0.22671414818905275</v>
      </c>
    </row>
    <row r="48" spans="1:12" x14ac:dyDescent="0.25">
      <c r="A48"/>
      <c r="B48" s="34" t="s">
        <v>144</v>
      </c>
      <c r="C48" s="35" t="s">
        <v>145</v>
      </c>
      <c r="D48" s="35" t="s">
        <v>146</v>
      </c>
      <c r="E48" s="36" t="s">
        <v>147</v>
      </c>
      <c r="F48" s="36">
        <v>24</v>
      </c>
      <c r="G48" s="19">
        <v>81.325944474687006</v>
      </c>
      <c r="H48" s="42">
        <f t="shared" si="0"/>
        <v>81.325944474687006</v>
      </c>
      <c r="J48" s="27">
        <v>74.94</v>
      </c>
      <c r="K48" s="28">
        <f t="shared" si="1"/>
        <v>74.94</v>
      </c>
      <c r="L48" s="29">
        <f t="shared" si="2"/>
        <v>8.5214097607245909E-2</v>
      </c>
    </row>
    <row r="49" spans="2:12" customFormat="1" x14ac:dyDescent="0.25">
      <c r="B49" s="34" t="s">
        <v>148</v>
      </c>
      <c r="C49" s="35" t="s">
        <v>149</v>
      </c>
      <c r="D49" s="35" t="s">
        <v>150</v>
      </c>
      <c r="E49" s="36" t="s">
        <v>151</v>
      </c>
      <c r="F49" s="36">
        <v>24</v>
      </c>
      <c r="G49" s="19">
        <v>139.47698784249681</v>
      </c>
      <c r="H49" s="42">
        <f t="shared" si="0"/>
        <v>139.47698784249681</v>
      </c>
      <c r="J49" s="27">
        <v>110.94</v>
      </c>
      <c r="K49" s="28">
        <f t="shared" si="1"/>
        <v>110.94</v>
      </c>
      <c r="L49" s="29">
        <f t="shared" si="2"/>
        <v>0.25722902327831992</v>
      </c>
    </row>
    <row r="50" spans="2:12" customFormat="1" x14ac:dyDescent="0.25">
      <c r="B50" s="34" t="s">
        <v>152</v>
      </c>
      <c r="C50" s="35" t="s">
        <v>153</v>
      </c>
      <c r="D50" s="35" t="s">
        <v>154</v>
      </c>
      <c r="E50" s="36" t="s">
        <v>155</v>
      </c>
      <c r="F50" s="36">
        <v>12</v>
      </c>
      <c r="G50" s="19">
        <v>240.9847650154237</v>
      </c>
      <c r="H50" s="42">
        <f t="shared" si="0"/>
        <v>240.9847650154237</v>
      </c>
      <c r="J50" s="27">
        <v>196.58</v>
      </c>
      <c r="K50" s="28">
        <f t="shared" si="1"/>
        <v>196.58</v>
      </c>
      <c r="L50" s="29">
        <f t="shared" si="2"/>
        <v>0.22588648395270977</v>
      </c>
    </row>
    <row r="51" spans="2:12" customFormat="1" x14ac:dyDescent="0.25">
      <c r="B51" s="34" t="s">
        <v>156</v>
      </c>
      <c r="C51" s="35" t="s">
        <v>157</v>
      </c>
      <c r="D51" s="35" t="s">
        <v>158</v>
      </c>
      <c r="E51" s="36" t="s">
        <v>159</v>
      </c>
      <c r="F51" s="36">
        <v>12</v>
      </c>
      <c r="G51" s="19">
        <v>168.29596080566142</v>
      </c>
      <c r="H51" s="42">
        <f t="shared" si="0"/>
        <v>168.29596080566142</v>
      </c>
      <c r="J51" s="27">
        <v>137.26</v>
      </c>
      <c r="K51" s="28">
        <f t="shared" si="1"/>
        <v>137.26</v>
      </c>
      <c r="L51" s="29">
        <f t="shared" si="2"/>
        <v>0.22611074461359051</v>
      </c>
    </row>
    <row r="52" spans="2:12" customFormat="1" x14ac:dyDescent="0.25">
      <c r="B52" s="34" t="s">
        <v>160</v>
      </c>
      <c r="C52" s="35" t="s">
        <v>161</v>
      </c>
      <c r="D52" s="35" t="s">
        <v>162</v>
      </c>
      <c r="E52" s="36" t="s">
        <v>163</v>
      </c>
      <c r="F52" s="36">
        <v>12</v>
      </c>
      <c r="G52" s="19">
        <v>165.04634367628381</v>
      </c>
      <c r="H52" s="42">
        <f t="shared" si="0"/>
        <v>165.04634367628381</v>
      </c>
      <c r="J52" s="27">
        <v>142.36000000000001</v>
      </c>
      <c r="K52" s="28">
        <f t="shared" si="1"/>
        <v>142.36000000000001</v>
      </c>
      <c r="L52" s="29">
        <f t="shared" si="2"/>
        <v>0.15935897496687129</v>
      </c>
    </row>
    <row r="53" spans="2:12" customFormat="1" x14ac:dyDescent="0.25">
      <c r="B53" s="34" t="s">
        <v>164</v>
      </c>
      <c r="C53" s="35" t="s">
        <v>165</v>
      </c>
      <c r="D53" s="35" t="s">
        <v>166</v>
      </c>
      <c r="E53" s="36" t="s">
        <v>167</v>
      </c>
      <c r="F53" s="36">
        <v>12</v>
      </c>
      <c r="G53" s="19">
        <v>271.34303030303033</v>
      </c>
      <c r="H53" s="42">
        <f t="shared" si="0"/>
        <v>271.34303030303033</v>
      </c>
      <c r="J53" s="27">
        <v>216.21</v>
      </c>
      <c r="K53" s="28">
        <f t="shared" si="1"/>
        <v>216.21</v>
      </c>
      <c r="L53" s="29">
        <f t="shared" si="2"/>
        <v>0.25499759633240981</v>
      </c>
    </row>
    <row r="54" spans="2:12" customFormat="1" x14ac:dyDescent="0.25">
      <c r="B54" s="34" t="s">
        <v>168</v>
      </c>
      <c r="C54" s="35" t="s">
        <v>169</v>
      </c>
      <c r="D54" s="35" t="s">
        <v>170</v>
      </c>
      <c r="E54" s="36" t="s">
        <v>171</v>
      </c>
      <c r="F54" s="36">
        <v>48</v>
      </c>
      <c r="G54" s="19">
        <v>20.096316457993108</v>
      </c>
      <c r="H54" s="42">
        <f t="shared" si="0"/>
        <v>20.096316457993108</v>
      </c>
      <c r="J54" s="27">
        <v>16.37</v>
      </c>
      <c r="K54" s="28">
        <f t="shared" si="1"/>
        <v>16.37</v>
      </c>
      <c r="L54" s="29">
        <f t="shared" si="2"/>
        <v>0.22763081600446591</v>
      </c>
    </row>
    <row r="55" spans="2:12" customFormat="1" x14ac:dyDescent="0.25">
      <c r="B55" s="34" t="s">
        <v>172</v>
      </c>
      <c r="C55" s="35" t="s">
        <v>173</v>
      </c>
      <c r="D55" s="35" t="s">
        <v>174</v>
      </c>
      <c r="E55" s="36" t="s">
        <v>175</v>
      </c>
      <c r="F55" s="36">
        <v>48</v>
      </c>
      <c r="G55" s="19">
        <v>17.958410451823628</v>
      </c>
      <c r="H55" s="42">
        <f t="shared" si="0"/>
        <v>17.958410451823628</v>
      </c>
      <c r="J55" s="27">
        <v>16.37</v>
      </c>
      <c r="K55" s="28">
        <f t="shared" si="1"/>
        <v>16.37</v>
      </c>
      <c r="L55" s="29">
        <f t="shared" si="2"/>
        <v>9.7031793025267377E-2</v>
      </c>
    </row>
    <row r="56" spans="2:12" customFormat="1" x14ac:dyDescent="0.25">
      <c r="B56" s="34" t="s">
        <v>176</v>
      </c>
      <c r="C56" s="35" t="s">
        <v>177</v>
      </c>
      <c r="D56" s="35" t="s">
        <v>178</v>
      </c>
      <c r="E56" s="36" t="s">
        <v>179</v>
      </c>
      <c r="F56" s="36">
        <v>25</v>
      </c>
      <c r="G56" s="19">
        <v>42.330538922155689</v>
      </c>
      <c r="H56" s="42">
        <f t="shared" si="0"/>
        <v>42.330538922155689</v>
      </c>
      <c r="J56" s="27">
        <v>32</v>
      </c>
      <c r="K56" s="28">
        <f t="shared" si="1"/>
        <v>32</v>
      </c>
      <c r="L56" s="29">
        <f t="shared" si="2"/>
        <v>0.32282934131736529</v>
      </c>
    </row>
    <row r="57" spans="2:12" customFormat="1" x14ac:dyDescent="0.25">
      <c r="B57" s="34" t="s">
        <v>180</v>
      </c>
      <c r="C57" s="35" t="s">
        <v>181</v>
      </c>
      <c r="D57" s="35" t="s">
        <v>182</v>
      </c>
      <c r="E57" s="36" t="s">
        <v>183</v>
      </c>
      <c r="F57" s="36">
        <v>25</v>
      </c>
      <c r="G57" s="19">
        <v>24.799709671565967</v>
      </c>
      <c r="H57" s="42">
        <f t="shared" si="0"/>
        <v>24.799709671565967</v>
      </c>
      <c r="J57" s="27">
        <v>20.22</v>
      </c>
      <c r="K57" s="28">
        <f t="shared" si="1"/>
        <v>20.22</v>
      </c>
      <c r="L57" s="29">
        <f t="shared" si="2"/>
        <v>0.22649404903887085</v>
      </c>
    </row>
    <row r="58" spans="2:12" customFormat="1" x14ac:dyDescent="0.25">
      <c r="B58" s="34" t="s">
        <v>184</v>
      </c>
      <c r="C58" s="35" t="s">
        <v>185</v>
      </c>
      <c r="D58" s="35" t="s">
        <v>186</v>
      </c>
      <c r="E58" s="36" t="s">
        <v>187</v>
      </c>
      <c r="F58" s="36">
        <v>25</v>
      </c>
      <c r="G58" s="8">
        <v>30.99</v>
      </c>
      <c r="H58" s="42">
        <f t="shared" si="0"/>
        <v>30.99</v>
      </c>
      <c r="J58" s="27">
        <v>30.99</v>
      </c>
      <c r="K58" s="28">
        <f t="shared" si="1"/>
        <v>30.99</v>
      </c>
      <c r="L58" s="29">
        <f t="shared" si="2"/>
        <v>0</v>
      </c>
    </row>
    <row r="59" spans="2:12" customFormat="1" x14ac:dyDescent="0.25">
      <c r="B59" s="34" t="s">
        <v>188</v>
      </c>
      <c r="C59" s="35" t="s">
        <v>189</v>
      </c>
      <c r="D59" s="35" t="s">
        <v>190</v>
      </c>
      <c r="E59" s="36" t="s">
        <v>191</v>
      </c>
      <c r="F59" s="36">
        <v>25</v>
      </c>
      <c r="G59" s="19">
        <v>20.951478860460902</v>
      </c>
      <c r="H59" s="42">
        <f t="shared" si="0"/>
        <v>20.951478860460902</v>
      </c>
      <c r="J59" s="27">
        <v>17.13</v>
      </c>
      <c r="K59" s="28">
        <f t="shared" si="1"/>
        <v>17.13</v>
      </c>
      <c r="L59" s="29">
        <f t="shared" si="2"/>
        <v>0.22308691538008776</v>
      </c>
    </row>
    <row r="60" spans="2:12" customFormat="1" x14ac:dyDescent="0.25">
      <c r="B60" s="34" t="s">
        <v>192</v>
      </c>
      <c r="C60" s="35" t="s">
        <v>193</v>
      </c>
      <c r="D60" s="35" t="s">
        <v>194</v>
      </c>
      <c r="E60" s="36" t="s">
        <v>195</v>
      </c>
      <c r="F60" s="36">
        <v>30</v>
      </c>
      <c r="G60" s="8">
        <v>31.83</v>
      </c>
      <c r="H60" s="42">
        <f t="shared" si="0"/>
        <v>31.83</v>
      </c>
      <c r="J60" s="27">
        <v>31.83</v>
      </c>
      <c r="K60" s="28">
        <f t="shared" si="1"/>
        <v>31.83</v>
      </c>
      <c r="L60" s="29">
        <f t="shared" si="2"/>
        <v>0</v>
      </c>
    </row>
    <row r="61" spans="2:12" customFormat="1" x14ac:dyDescent="0.25">
      <c r="B61" s="34" t="s">
        <v>196</v>
      </c>
      <c r="C61" s="35" t="s">
        <v>197</v>
      </c>
      <c r="D61" s="35" t="s">
        <v>198</v>
      </c>
      <c r="E61" s="36" t="s">
        <v>199</v>
      </c>
      <c r="F61" s="36">
        <v>25</v>
      </c>
      <c r="G61" s="19">
        <v>20.951478860460902</v>
      </c>
      <c r="H61" s="42">
        <f t="shared" si="0"/>
        <v>20.951478860460902</v>
      </c>
      <c r="J61" s="27">
        <v>17.13</v>
      </c>
      <c r="K61" s="28">
        <f t="shared" si="1"/>
        <v>17.13</v>
      </c>
      <c r="L61" s="29">
        <f t="shared" si="2"/>
        <v>0.22308691538008776</v>
      </c>
    </row>
    <row r="62" spans="2:12" customFormat="1" x14ac:dyDescent="0.25">
      <c r="B62" s="34" t="s">
        <v>200</v>
      </c>
      <c r="C62" s="35" t="s">
        <v>201</v>
      </c>
      <c r="D62" s="35" t="s">
        <v>202</v>
      </c>
      <c r="E62" s="36" t="s">
        <v>203</v>
      </c>
      <c r="F62" s="36">
        <v>25</v>
      </c>
      <c r="G62" s="19">
        <v>68.32747595717656</v>
      </c>
      <c r="H62" s="42">
        <f t="shared" si="0"/>
        <v>68.32747595717656</v>
      </c>
      <c r="J62" s="27">
        <v>51.71</v>
      </c>
      <c r="K62" s="28">
        <f t="shared" si="1"/>
        <v>51.71</v>
      </c>
      <c r="L62" s="29">
        <f t="shared" si="2"/>
        <v>0.32135903997634035</v>
      </c>
    </row>
    <row r="63" spans="2:12" customFormat="1" x14ac:dyDescent="0.25">
      <c r="B63" s="34" t="s">
        <v>204</v>
      </c>
      <c r="C63" s="35" t="s">
        <v>205</v>
      </c>
      <c r="D63" s="35" t="s">
        <v>206</v>
      </c>
      <c r="E63" s="36" t="s">
        <v>207</v>
      </c>
      <c r="F63" s="36">
        <v>25</v>
      </c>
      <c r="G63" s="19">
        <v>68.32747595717656</v>
      </c>
      <c r="H63" s="42">
        <f t="shared" si="0"/>
        <v>68.32747595717656</v>
      </c>
      <c r="J63" s="27">
        <v>51.71</v>
      </c>
      <c r="K63" s="28">
        <f t="shared" si="1"/>
        <v>51.71</v>
      </c>
      <c r="L63" s="29">
        <f t="shared" si="2"/>
        <v>0.32135903997634035</v>
      </c>
    </row>
    <row r="64" spans="2:12" customFormat="1" x14ac:dyDescent="0.25">
      <c r="B64" s="34" t="s">
        <v>208</v>
      </c>
      <c r="C64" s="35" t="s">
        <v>209</v>
      </c>
      <c r="D64" s="35" t="s">
        <v>210</v>
      </c>
      <c r="E64" s="36" t="s">
        <v>211</v>
      </c>
      <c r="F64" s="36">
        <v>15</v>
      </c>
      <c r="G64" s="8">
        <v>51.71</v>
      </c>
      <c r="H64" s="42">
        <f t="shared" si="0"/>
        <v>51.71</v>
      </c>
      <c r="J64" s="27">
        <v>51.71</v>
      </c>
      <c r="K64" s="28">
        <f t="shared" si="1"/>
        <v>51.71</v>
      </c>
      <c r="L64" s="29">
        <f t="shared" si="2"/>
        <v>0</v>
      </c>
    </row>
    <row r="65" spans="1:12" x14ac:dyDescent="0.25">
      <c r="A65"/>
      <c r="B65" s="34" t="s">
        <v>212</v>
      </c>
      <c r="C65" s="35" t="s">
        <v>213</v>
      </c>
      <c r="D65" s="35" t="s">
        <v>214</v>
      </c>
      <c r="E65" s="36" t="s">
        <v>215</v>
      </c>
      <c r="F65" s="36">
        <v>25</v>
      </c>
      <c r="G65" s="19">
        <v>45.32360733079296</v>
      </c>
      <c r="H65" s="42">
        <f t="shared" si="0"/>
        <v>45.32360733079296</v>
      </c>
      <c r="J65" s="27">
        <v>36.93</v>
      </c>
      <c r="K65" s="28">
        <f t="shared" si="1"/>
        <v>36.93</v>
      </c>
      <c r="L65" s="29">
        <f t="shared" si="2"/>
        <v>0.22728424941221123</v>
      </c>
    </row>
    <row r="66" spans="1:12" x14ac:dyDescent="0.25">
      <c r="A66"/>
      <c r="B66" s="34" t="s">
        <v>216</v>
      </c>
      <c r="C66" s="35" t="s">
        <v>217</v>
      </c>
      <c r="D66" s="35" t="s">
        <v>218</v>
      </c>
      <c r="E66" s="36" t="s">
        <v>219</v>
      </c>
      <c r="F66" s="36">
        <v>15</v>
      </c>
      <c r="G66" s="19">
        <v>67.386797314462001</v>
      </c>
      <c r="H66" s="42">
        <f t="shared" si="0"/>
        <v>67.386797314462001</v>
      </c>
      <c r="J66" s="27">
        <v>50.79</v>
      </c>
      <c r="K66" s="28">
        <f t="shared" si="1"/>
        <v>50.79</v>
      </c>
      <c r="L66" s="29">
        <f t="shared" si="2"/>
        <v>0.32677293393309709</v>
      </c>
    </row>
    <row r="67" spans="1:12" x14ac:dyDescent="0.25">
      <c r="A67"/>
      <c r="B67" s="34" t="s">
        <v>220</v>
      </c>
      <c r="C67" s="35" t="s">
        <v>221</v>
      </c>
      <c r="D67" s="35" t="s">
        <v>222</v>
      </c>
      <c r="E67" s="36" t="s">
        <v>223</v>
      </c>
      <c r="F67" s="36">
        <v>8</v>
      </c>
      <c r="G67" s="19">
        <v>126.99161676646708</v>
      </c>
      <c r="H67" s="42">
        <f t="shared" si="0"/>
        <v>126.99161676646708</v>
      </c>
      <c r="J67" s="27">
        <v>95.91</v>
      </c>
      <c r="K67" s="28">
        <f t="shared" si="1"/>
        <v>95.91</v>
      </c>
      <c r="L67" s="29">
        <f t="shared" si="2"/>
        <v>0.3240706575588268</v>
      </c>
    </row>
    <row r="68" spans="1:12" x14ac:dyDescent="0.25">
      <c r="A68"/>
      <c r="B68" s="34" t="s">
        <v>224</v>
      </c>
      <c r="C68" s="35" t="s">
        <v>225</v>
      </c>
      <c r="D68" s="35" t="s">
        <v>226</v>
      </c>
      <c r="E68" s="36" t="s">
        <v>227</v>
      </c>
      <c r="F68" s="36">
        <v>8</v>
      </c>
      <c r="G68" s="19">
        <v>85.003142805298481</v>
      </c>
      <c r="H68" s="42">
        <f t="shared" si="0"/>
        <v>85.003142805298481</v>
      </c>
      <c r="J68" s="27">
        <v>69.34</v>
      </c>
      <c r="K68" s="28">
        <f t="shared" si="1"/>
        <v>69.34</v>
      </c>
      <c r="L68" s="29">
        <f t="shared" si="2"/>
        <v>0.22588899344243549</v>
      </c>
    </row>
    <row r="69" spans="1:12" x14ac:dyDescent="0.25">
      <c r="A69"/>
      <c r="B69" s="34" t="s">
        <v>228</v>
      </c>
      <c r="C69" s="35" t="s">
        <v>229</v>
      </c>
      <c r="D69" s="35" t="s">
        <v>230</v>
      </c>
      <c r="E69" s="36" t="s">
        <v>231</v>
      </c>
      <c r="F69" s="36">
        <v>8</v>
      </c>
      <c r="G69" s="19">
        <v>113.56556704772275</v>
      </c>
      <c r="H69" s="42">
        <f t="shared" si="0"/>
        <v>113.56556704772275</v>
      </c>
      <c r="J69" s="27">
        <v>89.31</v>
      </c>
      <c r="K69" s="28">
        <f t="shared" si="1"/>
        <v>89.31</v>
      </c>
      <c r="L69" s="29">
        <f t="shared" si="2"/>
        <v>0.27158847886824261</v>
      </c>
    </row>
    <row r="70" spans="1:12" x14ac:dyDescent="0.25">
      <c r="A70"/>
      <c r="B70" s="34" t="s">
        <v>232</v>
      </c>
      <c r="C70" s="35" t="s">
        <v>233</v>
      </c>
      <c r="D70" s="35" t="s">
        <v>234</v>
      </c>
      <c r="E70" s="36" t="s">
        <v>235</v>
      </c>
      <c r="F70" s="36">
        <v>8</v>
      </c>
      <c r="G70" s="19">
        <v>113.56556704772275</v>
      </c>
      <c r="H70" s="42">
        <f t="shared" si="0"/>
        <v>113.56556704772275</v>
      </c>
      <c r="J70" s="27">
        <v>89.31</v>
      </c>
      <c r="K70" s="28">
        <f t="shared" si="1"/>
        <v>89.31</v>
      </c>
      <c r="L70" s="29">
        <f t="shared" si="2"/>
        <v>0.27158847886824261</v>
      </c>
    </row>
    <row r="71" spans="1:12" x14ac:dyDescent="0.25">
      <c r="A71"/>
      <c r="B71" s="34" t="s">
        <v>236</v>
      </c>
      <c r="C71" s="35" t="s">
        <v>237</v>
      </c>
      <c r="D71" s="35" t="s">
        <v>238</v>
      </c>
      <c r="E71" s="36" t="s">
        <v>239</v>
      </c>
      <c r="F71" s="36">
        <v>4</v>
      </c>
      <c r="G71" s="19">
        <v>221.31602975866448</v>
      </c>
      <c r="H71" s="42">
        <f t="shared" si="0"/>
        <v>221.31602975866448</v>
      </c>
      <c r="J71" s="27">
        <v>175.77</v>
      </c>
      <c r="K71" s="28">
        <f t="shared" si="1"/>
        <v>175.77</v>
      </c>
      <c r="L71" s="29">
        <f t="shared" si="2"/>
        <v>0.25912288649180448</v>
      </c>
    </row>
    <row r="72" spans="1:12" x14ac:dyDescent="0.25">
      <c r="A72"/>
      <c r="B72" s="34" t="s">
        <v>240</v>
      </c>
      <c r="C72" s="35" t="s">
        <v>241</v>
      </c>
      <c r="D72" s="35" t="s">
        <v>242</v>
      </c>
      <c r="E72" s="36" t="s">
        <v>243</v>
      </c>
      <c r="F72" s="36">
        <v>4</v>
      </c>
      <c r="G72" s="19">
        <v>154.86991108691709</v>
      </c>
      <c r="H72" s="42">
        <f t="shared" si="0"/>
        <v>154.86991108691709</v>
      </c>
      <c r="J72" s="27">
        <v>126.32</v>
      </c>
      <c r="K72" s="28">
        <f t="shared" si="1"/>
        <v>126.32</v>
      </c>
      <c r="L72" s="29">
        <f t="shared" si="2"/>
        <v>0.22601259568490417</v>
      </c>
    </row>
    <row r="73" spans="1:12" x14ac:dyDescent="0.25">
      <c r="A73"/>
      <c r="B73" s="34" t="s">
        <v>244</v>
      </c>
      <c r="C73" s="35" t="s">
        <v>245</v>
      </c>
      <c r="D73" s="35" t="s">
        <v>246</v>
      </c>
      <c r="E73" s="36" t="s">
        <v>247</v>
      </c>
      <c r="F73" s="36">
        <v>4</v>
      </c>
      <c r="G73" s="19">
        <v>201.04868082017785</v>
      </c>
      <c r="H73" s="42">
        <f t="shared" si="0"/>
        <v>201.04868082017785</v>
      </c>
      <c r="J73" s="27">
        <v>159.82</v>
      </c>
      <c r="K73" s="28">
        <f t="shared" si="1"/>
        <v>159.82</v>
      </c>
      <c r="L73" s="29">
        <f t="shared" si="2"/>
        <v>0.25796947078073995</v>
      </c>
    </row>
    <row r="74" spans="1:12" x14ac:dyDescent="0.25">
      <c r="A74"/>
      <c r="B74" s="34" t="s">
        <v>248</v>
      </c>
      <c r="C74" s="35" t="s">
        <v>249</v>
      </c>
      <c r="D74" s="35" t="s">
        <v>250</v>
      </c>
      <c r="E74" s="36" t="s">
        <v>251</v>
      </c>
      <c r="F74" s="36">
        <v>4</v>
      </c>
      <c r="G74" s="19">
        <v>201.04868082017785</v>
      </c>
      <c r="H74" s="42">
        <f t="shared" si="0"/>
        <v>201.04868082017785</v>
      </c>
      <c r="J74" s="27">
        <v>155.06</v>
      </c>
      <c r="K74" s="28">
        <f t="shared" si="1"/>
        <v>155.06</v>
      </c>
      <c r="L74" s="29">
        <f t="shared" si="2"/>
        <v>0.29658635895896973</v>
      </c>
    </row>
    <row r="75" spans="1:12" x14ac:dyDescent="0.25">
      <c r="A75" s="53" t="s">
        <v>1902</v>
      </c>
      <c r="B75" s="15" t="s">
        <v>987</v>
      </c>
      <c r="C75" s="16" t="s">
        <v>988</v>
      </c>
      <c r="D75" s="16" t="s">
        <v>989</v>
      </c>
      <c r="E75" s="18" t="s">
        <v>990</v>
      </c>
      <c r="F75" s="18">
        <v>50</v>
      </c>
      <c r="G75" s="19">
        <v>72.175706768281628</v>
      </c>
      <c r="H75" s="20">
        <f t="shared" ref="H75:H138" si="3">G75*$H$9</f>
        <v>72.175706768281628</v>
      </c>
      <c r="J75" s="27" t="s">
        <v>1903</v>
      </c>
      <c r="K75" s="28" t="str">
        <f t="shared" ref="K75:K138" si="4">IFERROR($H$9*J75,"-")</f>
        <v>-</v>
      </c>
      <c r="L75" s="29" t="str">
        <f t="shared" ref="L75:L138" si="5">IFERROR((H75-K75)/K75,"-")</f>
        <v>-</v>
      </c>
    </row>
    <row r="76" spans="1:12" x14ac:dyDescent="0.25">
      <c r="A76" s="53" t="s">
        <v>1902</v>
      </c>
      <c r="B76" s="15" t="s">
        <v>991</v>
      </c>
      <c r="C76" s="16" t="s">
        <v>992</v>
      </c>
      <c r="D76" s="16" t="s">
        <v>993</v>
      </c>
      <c r="E76" s="18" t="s">
        <v>994</v>
      </c>
      <c r="F76" s="18">
        <v>24</v>
      </c>
      <c r="G76" s="19">
        <v>36.344402104881148</v>
      </c>
      <c r="H76" s="20">
        <f t="shared" si="3"/>
        <v>36.344402104881148</v>
      </c>
      <c r="J76" s="27" t="s">
        <v>1903</v>
      </c>
      <c r="K76" s="28" t="str">
        <f t="shared" si="4"/>
        <v>-</v>
      </c>
      <c r="L76" s="29" t="str">
        <f t="shared" si="5"/>
        <v>-</v>
      </c>
    </row>
    <row r="77" spans="1:12" x14ac:dyDescent="0.25">
      <c r="A77" s="53" t="s">
        <v>1902</v>
      </c>
      <c r="B77" s="15" t="s">
        <v>995</v>
      </c>
      <c r="C77" s="16" t="s">
        <v>996</v>
      </c>
      <c r="D77" s="16" t="s">
        <v>997</v>
      </c>
      <c r="E77" s="18" t="s">
        <v>998</v>
      </c>
      <c r="F77" s="18" t="s">
        <v>978</v>
      </c>
      <c r="G77" s="19">
        <v>29.246554164398479</v>
      </c>
      <c r="H77" s="20">
        <f t="shared" si="3"/>
        <v>29.246554164398479</v>
      </c>
      <c r="J77" s="27" t="s">
        <v>1903</v>
      </c>
      <c r="K77" s="28" t="str">
        <f t="shared" si="4"/>
        <v>-</v>
      </c>
      <c r="L77" s="29" t="str">
        <f t="shared" si="5"/>
        <v>-</v>
      </c>
    </row>
    <row r="78" spans="1:12" x14ac:dyDescent="0.25">
      <c r="A78" s="53" t="s">
        <v>1902</v>
      </c>
      <c r="B78" s="15" t="s">
        <v>999</v>
      </c>
      <c r="C78" s="16" t="s">
        <v>1000</v>
      </c>
      <c r="D78" s="16" t="s">
        <v>1001</v>
      </c>
      <c r="E78" s="18" t="s">
        <v>1002</v>
      </c>
      <c r="F78" s="18">
        <v>24</v>
      </c>
      <c r="G78" s="19">
        <v>29.246554164398479</v>
      </c>
      <c r="H78" s="20">
        <f t="shared" si="3"/>
        <v>29.246554164398479</v>
      </c>
      <c r="J78" s="27" t="s">
        <v>1903</v>
      </c>
      <c r="K78" s="28" t="str">
        <f t="shared" si="4"/>
        <v>-</v>
      </c>
      <c r="L78" s="29" t="str">
        <f t="shared" si="5"/>
        <v>-</v>
      </c>
    </row>
    <row r="79" spans="1:12" x14ac:dyDescent="0.25">
      <c r="A79" s="53" t="s">
        <v>1902</v>
      </c>
      <c r="B79" s="15" t="s">
        <v>1003</v>
      </c>
      <c r="C79" s="16" t="s">
        <v>1004</v>
      </c>
      <c r="D79" s="16" t="s">
        <v>1005</v>
      </c>
      <c r="E79" s="18" t="s">
        <v>1006</v>
      </c>
      <c r="F79" s="18">
        <v>25</v>
      </c>
      <c r="G79" s="19">
        <v>157.77746325530757</v>
      </c>
      <c r="H79" s="20">
        <f t="shared" si="3"/>
        <v>157.77746325530757</v>
      </c>
      <c r="J79" s="27" t="s">
        <v>1903</v>
      </c>
      <c r="K79" s="28" t="str">
        <f t="shared" si="4"/>
        <v>-</v>
      </c>
      <c r="L79" s="29" t="str">
        <f t="shared" si="5"/>
        <v>-</v>
      </c>
    </row>
    <row r="80" spans="1:12" x14ac:dyDescent="0.25">
      <c r="A80" s="53" t="s">
        <v>1902</v>
      </c>
      <c r="B80" s="15" t="s">
        <v>1007</v>
      </c>
      <c r="C80" s="16" t="s">
        <v>1008</v>
      </c>
      <c r="D80" s="16" t="s">
        <v>1009</v>
      </c>
      <c r="E80" s="17" t="s">
        <v>1010</v>
      </c>
      <c r="F80" s="18">
        <v>25</v>
      </c>
      <c r="G80" s="19">
        <v>115.4469243331519</v>
      </c>
      <c r="H80" s="20">
        <f t="shared" si="3"/>
        <v>115.4469243331519</v>
      </c>
      <c r="J80" s="27" t="s">
        <v>1903</v>
      </c>
      <c r="K80" s="28" t="str">
        <f t="shared" si="4"/>
        <v>-</v>
      </c>
      <c r="L80" s="29" t="str">
        <f t="shared" si="5"/>
        <v>-</v>
      </c>
    </row>
    <row r="81" spans="1:12" x14ac:dyDescent="0.25">
      <c r="A81" s="53" t="s">
        <v>1902</v>
      </c>
      <c r="B81" s="15" t="s">
        <v>1011</v>
      </c>
      <c r="C81" s="16" t="s">
        <v>1012</v>
      </c>
      <c r="D81" s="16" t="s">
        <v>1013</v>
      </c>
      <c r="E81" s="18" t="s">
        <v>1014</v>
      </c>
      <c r="F81" s="18">
        <v>25</v>
      </c>
      <c r="G81" s="19">
        <v>65.59095626927963</v>
      </c>
      <c r="H81" s="20">
        <f t="shared" si="3"/>
        <v>65.59095626927963</v>
      </c>
      <c r="J81" s="27" t="s">
        <v>1903</v>
      </c>
      <c r="K81" s="28" t="str">
        <f t="shared" si="4"/>
        <v>-</v>
      </c>
      <c r="L81" s="29" t="str">
        <f t="shared" si="5"/>
        <v>-</v>
      </c>
    </row>
    <row r="82" spans="1:12" x14ac:dyDescent="0.25">
      <c r="A82" s="53" t="s">
        <v>1902</v>
      </c>
      <c r="B82" s="15" t="s">
        <v>1015</v>
      </c>
      <c r="C82" s="16" t="s">
        <v>1016</v>
      </c>
      <c r="D82" s="16" t="s">
        <v>1017</v>
      </c>
      <c r="E82" s="17" t="s">
        <v>1018</v>
      </c>
      <c r="F82" s="18">
        <v>25</v>
      </c>
      <c r="G82" s="19">
        <v>106.80978406822719</v>
      </c>
      <c r="H82" s="20">
        <f t="shared" si="3"/>
        <v>106.80978406822719</v>
      </c>
      <c r="J82" s="27" t="s">
        <v>1903</v>
      </c>
      <c r="K82" s="28" t="str">
        <f t="shared" si="4"/>
        <v>-</v>
      </c>
      <c r="L82" s="29" t="str">
        <f t="shared" si="5"/>
        <v>-</v>
      </c>
    </row>
    <row r="83" spans="1:12" x14ac:dyDescent="0.25">
      <c r="A83" s="53" t="s">
        <v>1902</v>
      </c>
      <c r="B83" s="15" t="s">
        <v>1019</v>
      </c>
      <c r="C83" s="16" t="s">
        <v>1020</v>
      </c>
      <c r="D83" s="16" t="s">
        <v>1021</v>
      </c>
      <c r="E83" s="18" t="s">
        <v>1022</v>
      </c>
      <c r="F83" s="18">
        <v>18</v>
      </c>
      <c r="G83" s="19">
        <v>170.26283433133733</v>
      </c>
      <c r="H83" s="20">
        <f t="shared" si="3"/>
        <v>170.26283433133733</v>
      </c>
      <c r="J83" s="27" t="s">
        <v>1903</v>
      </c>
      <c r="K83" s="28" t="str">
        <f t="shared" si="4"/>
        <v>-</v>
      </c>
      <c r="L83" s="29" t="str">
        <f t="shared" si="5"/>
        <v>-</v>
      </c>
    </row>
    <row r="84" spans="1:12" x14ac:dyDescent="0.25">
      <c r="A84" s="53" t="s">
        <v>1902</v>
      </c>
      <c r="B84" s="15" t="s">
        <v>1023</v>
      </c>
      <c r="C84" s="16" t="s">
        <v>1024</v>
      </c>
      <c r="D84" s="16" t="s">
        <v>1025</v>
      </c>
      <c r="E84" s="18" t="s">
        <v>1026</v>
      </c>
      <c r="F84" s="18">
        <v>18</v>
      </c>
      <c r="G84" s="19">
        <v>94.92302667392488</v>
      </c>
      <c r="H84" s="20">
        <f t="shared" si="3"/>
        <v>94.92302667392488</v>
      </c>
      <c r="J84" s="27" t="s">
        <v>1903</v>
      </c>
      <c r="K84" s="28" t="str">
        <f t="shared" si="4"/>
        <v>-</v>
      </c>
      <c r="L84" s="29" t="str">
        <f t="shared" si="5"/>
        <v>-</v>
      </c>
    </row>
    <row r="85" spans="1:12" x14ac:dyDescent="0.25">
      <c r="A85" s="53" t="s">
        <v>1902</v>
      </c>
      <c r="B85" s="15" t="s">
        <v>1027</v>
      </c>
      <c r="C85" s="16" t="s">
        <v>1028</v>
      </c>
      <c r="D85" s="16" t="s">
        <v>1029</v>
      </c>
      <c r="E85" s="18" t="s">
        <v>1030</v>
      </c>
      <c r="F85" s="18">
        <v>18</v>
      </c>
      <c r="G85" s="19">
        <v>80.299749591725643</v>
      </c>
      <c r="H85" s="20">
        <f t="shared" si="3"/>
        <v>80.299749591725643</v>
      </c>
      <c r="J85" s="27" t="s">
        <v>1903</v>
      </c>
      <c r="K85" s="28" t="str">
        <f t="shared" si="4"/>
        <v>-</v>
      </c>
      <c r="L85" s="29" t="str">
        <f t="shared" si="5"/>
        <v>-</v>
      </c>
    </row>
    <row r="86" spans="1:12" x14ac:dyDescent="0.25">
      <c r="A86" s="53" t="s">
        <v>1902</v>
      </c>
      <c r="B86" s="15" t="s">
        <v>1031</v>
      </c>
      <c r="C86" s="16" t="s">
        <v>1032</v>
      </c>
      <c r="D86" s="16" t="s">
        <v>1033</v>
      </c>
      <c r="E86" s="18" t="s">
        <v>1034</v>
      </c>
      <c r="F86" s="18">
        <v>18</v>
      </c>
      <c r="G86" s="19">
        <v>80.299749591725643</v>
      </c>
      <c r="H86" s="20">
        <f t="shared" si="3"/>
        <v>80.299749591725643</v>
      </c>
      <c r="J86" s="27" t="s">
        <v>1903</v>
      </c>
      <c r="K86" s="28" t="str">
        <f t="shared" si="4"/>
        <v>-</v>
      </c>
      <c r="L86" s="29" t="str">
        <f t="shared" si="5"/>
        <v>-</v>
      </c>
    </row>
    <row r="87" spans="1:12" x14ac:dyDescent="0.25">
      <c r="A87" s="53" t="s">
        <v>1902</v>
      </c>
      <c r="B87" s="15" t="s">
        <v>1035</v>
      </c>
      <c r="C87" s="16" t="s">
        <v>1036</v>
      </c>
      <c r="D87" s="16" t="s">
        <v>1037</v>
      </c>
      <c r="E87" s="18" t="s">
        <v>1038</v>
      </c>
      <c r="F87" s="18">
        <v>9</v>
      </c>
      <c r="G87" s="19">
        <v>211.39614589003816</v>
      </c>
      <c r="H87" s="20">
        <f t="shared" si="3"/>
        <v>211.39614589003816</v>
      </c>
      <c r="J87" s="27" t="s">
        <v>1903</v>
      </c>
      <c r="K87" s="28" t="str">
        <f t="shared" si="4"/>
        <v>-</v>
      </c>
      <c r="L87" s="29" t="str">
        <f t="shared" si="5"/>
        <v>-</v>
      </c>
    </row>
    <row r="88" spans="1:12" x14ac:dyDescent="0.25">
      <c r="A88" s="53" t="s">
        <v>1902</v>
      </c>
      <c r="B88" s="15" t="s">
        <v>1039</v>
      </c>
      <c r="C88" s="16" t="s">
        <v>1040</v>
      </c>
      <c r="D88" s="16" t="s">
        <v>1041</v>
      </c>
      <c r="E88" s="18" t="s">
        <v>1042</v>
      </c>
      <c r="F88" s="18">
        <v>9</v>
      </c>
      <c r="G88" s="19">
        <v>182.23510796588641</v>
      </c>
      <c r="H88" s="20">
        <f t="shared" si="3"/>
        <v>182.23510796588641</v>
      </c>
      <c r="J88" s="27" t="s">
        <v>1903</v>
      </c>
      <c r="K88" s="28" t="str">
        <f t="shared" si="4"/>
        <v>-</v>
      </c>
      <c r="L88" s="29" t="str">
        <f t="shared" si="5"/>
        <v>-</v>
      </c>
    </row>
    <row r="89" spans="1:12" x14ac:dyDescent="0.25">
      <c r="A89" s="53" t="s">
        <v>1902</v>
      </c>
      <c r="B89" s="15" t="s">
        <v>1043</v>
      </c>
      <c r="C89" s="16" t="s">
        <v>1044</v>
      </c>
      <c r="D89" s="16" t="s">
        <v>1045</v>
      </c>
      <c r="E89" s="17" t="s">
        <v>1046</v>
      </c>
      <c r="F89" s="18">
        <v>9</v>
      </c>
      <c r="G89" s="19">
        <v>145.63415714026496</v>
      </c>
      <c r="H89" s="20">
        <f t="shared" si="3"/>
        <v>145.63415714026496</v>
      </c>
      <c r="J89" s="27" t="s">
        <v>1903</v>
      </c>
      <c r="K89" s="28" t="str">
        <f t="shared" si="4"/>
        <v>-</v>
      </c>
      <c r="L89" s="29" t="str">
        <f t="shared" si="5"/>
        <v>-</v>
      </c>
    </row>
    <row r="90" spans="1:12" x14ac:dyDescent="0.25">
      <c r="A90" s="53" t="s">
        <v>1902</v>
      </c>
      <c r="B90" s="15" t="s">
        <v>1047</v>
      </c>
      <c r="C90" s="16" t="s">
        <v>1048</v>
      </c>
      <c r="D90" s="16" t="s">
        <v>1049</v>
      </c>
      <c r="E90" s="18" t="s">
        <v>1050</v>
      </c>
      <c r="F90" s="18">
        <v>9</v>
      </c>
      <c r="G90" s="19">
        <v>145.63415714026496</v>
      </c>
      <c r="H90" s="20">
        <f t="shared" si="3"/>
        <v>145.63415714026496</v>
      </c>
      <c r="J90" s="27" t="s">
        <v>1903</v>
      </c>
      <c r="K90" s="28" t="str">
        <f t="shared" si="4"/>
        <v>-</v>
      </c>
      <c r="L90" s="29" t="str">
        <f t="shared" si="5"/>
        <v>-</v>
      </c>
    </row>
    <row r="91" spans="1:12" x14ac:dyDescent="0.25">
      <c r="A91"/>
      <c r="B91" s="34" t="s">
        <v>252</v>
      </c>
      <c r="C91" s="35" t="s">
        <v>253</v>
      </c>
      <c r="D91" s="35" t="s">
        <v>254</v>
      </c>
      <c r="E91" s="36" t="s">
        <v>255</v>
      </c>
      <c r="F91" s="36">
        <v>1</v>
      </c>
      <c r="G91" s="19">
        <v>82.920822355289445</v>
      </c>
      <c r="H91" s="42">
        <f t="shared" si="3"/>
        <v>82.920822355289445</v>
      </c>
      <c r="J91" s="27">
        <v>73.540000000000006</v>
      </c>
      <c r="K91" s="28">
        <f t="shared" si="4"/>
        <v>73.540000000000006</v>
      </c>
      <c r="L91" s="29">
        <f t="shared" si="5"/>
        <v>0.12756081527453683</v>
      </c>
    </row>
    <row r="92" spans="1:12" x14ac:dyDescent="0.25">
      <c r="A92"/>
      <c r="B92" s="34" t="s">
        <v>256</v>
      </c>
      <c r="C92" s="35" t="s">
        <v>257</v>
      </c>
      <c r="D92" s="35" t="s">
        <v>258</v>
      </c>
      <c r="E92" s="36" t="s">
        <v>259</v>
      </c>
      <c r="F92" s="36">
        <v>12</v>
      </c>
      <c r="G92" s="19">
        <v>236.35833641807298</v>
      </c>
      <c r="H92" s="42">
        <f t="shared" si="3"/>
        <v>236.35833641807298</v>
      </c>
      <c r="J92" s="27">
        <v>163.87</v>
      </c>
      <c r="K92" s="28">
        <f t="shared" si="4"/>
        <v>163.87</v>
      </c>
      <c r="L92" s="29">
        <f t="shared" si="5"/>
        <v>0.44235269676007183</v>
      </c>
    </row>
    <row r="93" spans="1:12" x14ac:dyDescent="0.25">
      <c r="A93"/>
      <c r="B93" s="34" t="s">
        <v>260</v>
      </c>
      <c r="C93" s="35" t="s">
        <v>261</v>
      </c>
      <c r="D93" s="35" t="s">
        <v>262</v>
      </c>
      <c r="E93" s="36" t="s">
        <v>263</v>
      </c>
      <c r="F93" s="36">
        <v>6</v>
      </c>
      <c r="G93" s="19">
        <v>265.06613826891669</v>
      </c>
      <c r="H93" s="42">
        <f t="shared" si="3"/>
        <v>265.06613826891669</v>
      </c>
      <c r="J93" s="27">
        <v>194.57</v>
      </c>
      <c r="K93" s="28">
        <f t="shared" si="4"/>
        <v>194.57</v>
      </c>
      <c r="L93" s="29">
        <f t="shared" si="5"/>
        <v>0.36231761458044248</v>
      </c>
    </row>
    <row r="94" spans="1:12" x14ac:dyDescent="0.25">
      <c r="A94"/>
      <c r="B94" s="34" t="s">
        <v>264</v>
      </c>
      <c r="C94" s="35" t="s">
        <v>265</v>
      </c>
      <c r="D94" s="35" t="s">
        <v>266</v>
      </c>
      <c r="E94" s="36" t="s">
        <v>267</v>
      </c>
      <c r="F94" s="36">
        <v>1</v>
      </c>
      <c r="G94" s="19">
        <v>44.87037125748504</v>
      </c>
      <c r="H94" s="42">
        <f t="shared" si="3"/>
        <v>44.87037125748504</v>
      </c>
      <c r="J94" s="27">
        <v>36.65</v>
      </c>
      <c r="K94" s="28">
        <f t="shared" si="4"/>
        <v>36.65</v>
      </c>
      <c r="L94" s="29">
        <f t="shared" si="5"/>
        <v>0.22429389515648135</v>
      </c>
    </row>
    <row r="95" spans="1:12" x14ac:dyDescent="0.25">
      <c r="A95" s="53" t="s">
        <v>1902</v>
      </c>
      <c r="B95" s="15" t="s">
        <v>1051</v>
      </c>
      <c r="C95" s="16" t="s">
        <v>1052</v>
      </c>
      <c r="D95" s="16" t="s">
        <v>1053</v>
      </c>
      <c r="E95" s="18" t="s">
        <v>1054</v>
      </c>
      <c r="F95" s="18">
        <v>20</v>
      </c>
      <c r="G95" s="19">
        <v>25.034024169842137</v>
      </c>
      <c r="H95" s="20">
        <f t="shared" si="3"/>
        <v>25.034024169842137</v>
      </c>
      <c r="J95" s="27" t="s">
        <v>1903</v>
      </c>
      <c r="K95" s="28" t="str">
        <f t="shared" si="4"/>
        <v>-</v>
      </c>
      <c r="L95" s="29" t="str">
        <f t="shared" si="5"/>
        <v>-</v>
      </c>
    </row>
    <row r="96" spans="1:12" x14ac:dyDescent="0.25">
      <c r="A96"/>
      <c r="B96" s="34" t="s">
        <v>268</v>
      </c>
      <c r="C96" s="35" t="s">
        <v>269</v>
      </c>
      <c r="D96" s="35" t="s">
        <v>270</v>
      </c>
      <c r="E96" s="36" t="s">
        <v>271</v>
      </c>
      <c r="F96" s="36">
        <v>1</v>
      </c>
      <c r="G96" s="8">
        <v>11.42</v>
      </c>
      <c r="H96" s="42">
        <f t="shared" si="3"/>
        <v>11.42</v>
      </c>
      <c r="J96" s="27">
        <v>11.42</v>
      </c>
      <c r="K96" s="28">
        <f t="shared" si="4"/>
        <v>11.42</v>
      </c>
      <c r="L96" s="29">
        <f t="shared" si="5"/>
        <v>0</v>
      </c>
    </row>
    <row r="97" spans="2:12" customFormat="1" x14ac:dyDescent="0.25">
      <c r="B97" s="34" t="s">
        <v>272</v>
      </c>
      <c r="C97" s="35" t="s">
        <v>273</v>
      </c>
      <c r="D97" s="35" t="s">
        <v>274</v>
      </c>
      <c r="E97" s="36" t="s">
        <v>275</v>
      </c>
      <c r="F97" s="36">
        <v>1</v>
      </c>
      <c r="G97" s="8">
        <v>15.71</v>
      </c>
      <c r="H97" s="42">
        <f t="shared" si="3"/>
        <v>15.71</v>
      </c>
      <c r="J97" s="27">
        <v>15.71</v>
      </c>
      <c r="K97" s="28">
        <f t="shared" si="4"/>
        <v>15.71</v>
      </c>
      <c r="L97" s="29">
        <f t="shared" si="5"/>
        <v>0</v>
      </c>
    </row>
    <row r="98" spans="2:12" customFormat="1" x14ac:dyDescent="0.25">
      <c r="B98" s="34" t="s">
        <v>276</v>
      </c>
      <c r="C98" s="35" t="s">
        <v>277</v>
      </c>
      <c r="D98" s="35" t="s">
        <v>278</v>
      </c>
      <c r="E98" s="36" t="s">
        <v>279</v>
      </c>
      <c r="F98" s="36">
        <v>1</v>
      </c>
      <c r="G98" s="19">
        <v>27.245474142623845</v>
      </c>
      <c r="H98" s="42">
        <f t="shared" si="3"/>
        <v>27.245474142623845</v>
      </c>
      <c r="J98" s="27">
        <v>21.58</v>
      </c>
      <c r="K98" s="28">
        <f t="shared" si="4"/>
        <v>21.58</v>
      </c>
      <c r="L98" s="29">
        <f t="shared" si="5"/>
        <v>0.26253355619202257</v>
      </c>
    </row>
    <row r="99" spans="2:12" customFormat="1" x14ac:dyDescent="0.25">
      <c r="B99" s="34" t="s">
        <v>280</v>
      </c>
      <c r="C99" s="35" t="s">
        <v>281</v>
      </c>
      <c r="D99" s="35" t="s">
        <v>282</v>
      </c>
      <c r="E99" s="36" t="s">
        <v>283</v>
      </c>
      <c r="F99" s="36">
        <v>1</v>
      </c>
      <c r="G99" s="19">
        <v>27.014580293957543</v>
      </c>
      <c r="H99" s="42">
        <f t="shared" si="3"/>
        <v>27.014580293957543</v>
      </c>
      <c r="J99" s="27">
        <v>15.06</v>
      </c>
      <c r="K99" s="28">
        <f t="shared" si="4"/>
        <v>15.06</v>
      </c>
      <c r="L99" s="29">
        <f t="shared" si="5"/>
        <v>0.79379683226809705</v>
      </c>
    </row>
    <row r="100" spans="2:12" customFormat="1" x14ac:dyDescent="0.25">
      <c r="B100" s="34" t="s">
        <v>284</v>
      </c>
      <c r="C100" s="35" t="s">
        <v>285</v>
      </c>
      <c r="D100" s="35" t="s">
        <v>286</v>
      </c>
      <c r="E100" s="36" t="s">
        <v>287</v>
      </c>
      <c r="F100" s="36">
        <v>1</v>
      </c>
      <c r="G100" s="19">
        <v>28.592354926510623</v>
      </c>
      <c r="H100" s="42">
        <f t="shared" si="3"/>
        <v>28.592354926510623</v>
      </c>
      <c r="J100" s="27">
        <v>22.95</v>
      </c>
      <c r="K100" s="28">
        <f t="shared" si="4"/>
        <v>22.95</v>
      </c>
      <c r="L100" s="29">
        <f t="shared" si="5"/>
        <v>0.24585424516386162</v>
      </c>
    </row>
    <row r="101" spans="2:12" customFormat="1" x14ac:dyDescent="0.25">
      <c r="B101" s="34" t="s">
        <v>288</v>
      </c>
      <c r="C101" s="35" t="s">
        <v>289</v>
      </c>
      <c r="D101" s="35" t="s">
        <v>290</v>
      </c>
      <c r="E101" s="36" t="s">
        <v>291</v>
      </c>
      <c r="F101" s="36">
        <v>1</v>
      </c>
      <c r="G101" s="19">
        <v>14.238454001088733</v>
      </c>
      <c r="H101" s="42">
        <f t="shared" si="3"/>
        <v>14.238454001088733</v>
      </c>
      <c r="J101" s="27">
        <v>11.65</v>
      </c>
      <c r="K101" s="28">
        <f t="shared" si="4"/>
        <v>11.65</v>
      </c>
      <c r="L101" s="29">
        <f t="shared" si="5"/>
        <v>0.22218489279731615</v>
      </c>
    </row>
    <row r="102" spans="2:12" customFormat="1" x14ac:dyDescent="0.25">
      <c r="B102" s="34" t="s">
        <v>292</v>
      </c>
      <c r="C102" s="35" t="s">
        <v>293</v>
      </c>
      <c r="D102" s="35" t="s">
        <v>294</v>
      </c>
      <c r="E102" s="36" t="s">
        <v>1055</v>
      </c>
      <c r="F102" s="36">
        <v>1</v>
      </c>
      <c r="G102" s="19">
        <v>36.36578116494286</v>
      </c>
      <c r="H102" s="42">
        <f t="shared" si="3"/>
        <v>36.36578116494286</v>
      </c>
      <c r="J102" s="27">
        <v>26.37</v>
      </c>
      <c r="K102" s="28">
        <f t="shared" si="4"/>
        <v>26.37</v>
      </c>
      <c r="L102" s="29">
        <f t="shared" si="5"/>
        <v>0.37905882309225858</v>
      </c>
    </row>
    <row r="103" spans="2:12" customFormat="1" x14ac:dyDescent="0.25">
      <c r="B103" s="34" t="s">
        <v>295</v>
      </c>
      <c r="C103" s="35" t="s">
        <v>296</v>
      </c>
      <c r="D103" s="35" t="s">
        <v>297</v>
      </c>
      <c r="E103" s="36" t="s">
        <v>298</v>
      </c>
      <c r="F103" s="36">
        <v>1</v>
      </c>
      <c r="G103" s="19">
        <v>50.219412084921068</v>
      </c>
      <c r="H103" s="42">
        <f t="shared" si="3"/>
        <v>50.219412084921068</v>
      </c>
      <c r="J103" s="27">
        <v>39.630000000000003</v>
      </c>
      <c r="K103" s="28">
        <f t="shared" si="4"/>
        <v>39.630000000000003</v>
      </c>
      <c r="L103" s="29">
        <f t="shared" si="5"/>
        <v>0.26720696656374121</v>
      </c>
    </row>
    <row r="104" spans="2:12" customFormat="1" x14ac:dyDescent="0.25">
      <c r="B104" s="34" t="s">
        <v>299</v>
      </c>
      <c r="C104" s="35" t="s">
        <v>300</v>
      </c>
      <c r="D104" s="35" t="s">
        <v>301</v>
      </c>
      <c r="E104" s="36" t="s">
        <v>302</v>
      </c>
      <c r="F104" s="36">
        <v>25</v>
      </c>
      <c r="G104" s="19">
        <v>257.33119433859554</v>
      </c>
      <c r="H104" s="42">
        <f t="shared" si="3"/>
        <v>257.33119433859554</v>
      </c>
      <c r="J104" s="27">
        <v>210.99</v>
      </c>
      <c r="K104" s="28">
        <f t="shared" si="4"/>
        <v>210.99</v>
      </c>
      <c r="L104" s="29">
        <f t="shared" si="5"/>
        <v>0.21963692278589281</v>
      </c>
    </row>
    <row r="105" spans="2:12" customFormat="1" x14ac:dyDescent="0.25">
      <c r="B105" s="34" t="s">
        <v>303</v>
      </c>
      <c r="C105" s="35" t="s">
        <v>304</v>
      </c>
      <c r="D105" s="35" t="s">
        <v>305</v>
      </c>
      <c r="E105" s="36" t="s">
        <v>306</v>
      </c>
      <c r="F105" s="36">
        <v>30</v>
      </c>
      <c r="G105" s="19">
        <v>17.616345490836508</v>
      </c>
      <c r="H105" s="42">
        <f t="shared" si="3"/>
        <v>17.616345490836508</v>
      </c>
      <c r="J105" s="27">
        <v>15.62</v>
      </c>
      <c r="K105" s="28">
        <f t="shared" si="4"/>
        <v>15.62</v>
      </c>
      <c r="L105" s="29">
        <f t="shared" si="5"/>
        <v>0.1278070096566267</v>
      </c>
    </row>
    <row r="106" spans="2:12" customFormat="1" x14ac:dyDescent="0.25">
      <c r="B106" s="34" t="s">
        <v>307</v>
      </c>
      <c r="C106" s="35" t="s">
        <v>308</v>
      </c>
      <c r="D106" s="35" t="s">
        <v>309</v>
      </c>
      <c r="E106" s="36" t="s">
        <v>310</v>
      </c>
      <c r="F106" s="36">
        <v>30</v>
      </c>
      <c r="G106" s="19">
        <v>16.932215568862276</v>
      </c>
      <c r="H106" s="42">
        <f t="shared" si="3"/>
        <v>16.932215568862276</v>
      </c>
      <c r="J106" s="27">
        <v>15.04</v>
      </c>
      <c r="K106" s="28">
        <f t="shared" si="4"/>
        <v>15.04</v>
      </c>
      <c r="L106" s="29">
        <f t="shared" si="5"/>
        <v>0.12581220537648116</v>
      </c>
    </row>
    <row r="107" spans="2:12" customFormat="1" x14ac:dyDescent="0.25">
      <c r="B107" s="34" t="s">
        <v>311</v>
      </c>
      <c r="C107" s="35" t="s">
        <v>312</v>
      </c>
      <c r="D107" s="35" t="s">
        <v>313</v>
      </c>
      <c r="E107" s="36" t="s">
        <v>314</v>
      </c>
      <c r="F107" s="36">
        <v>24</v>
      </c>
      <c r="G107" s="19">
        <v>16.932215568862276</v>
      </c>
      <c r="H107" s="42">
        <f t="shared" si="3"/>
        <v>16.932215568862276</v>
      </c>
      <c r="J107" s="27">
        <v>15.04</v>
      </c>
      <c r="K107" s="28">
        <f t="shared" si="4"/>
        <v>15.04</v>
      </c>
      <c r="L107" s="29">
        <f t="shared" si="5"/>
        <v>0.12581220537648116</v>
      </c>
    </row>
    <row r="108" spans="2:12" customFormat="1" x14ac:dyDescent="0.25">
      <c r="B108" s="34" t="s">
        <v>315</v>
      </c>
      <c r="C108" s="35" t="s">
        <v>316</v>
      </c>
      <c r="D108" s="35" t="s">
        <v>317</v>
      </c>
      <c r="E108" s="36" t="s">
        <v>318</v>
      </c>
      <c r="F108" s="36">
        <v>30</v>
      </c>
      <c r="G108" s="19">
        <v>16.932215568862276</v>
      </c>
      <c r="H108" s="42">
        <f t="shared" si="3"/>
        <v>16.932215568862276</v>
      </c>
      <c r="J108" s="27">
        <v>15.04</v>
      </c>
      <c r="K108" s="28">
        <f t="shared" si="4"/>
        <v>15.04</v>
      </c>
      <c r="L108" s="29">
        <f t="shared" si="5"/>
        <v>0.12581220537648116</v>
      </c>
    </row>
    <row r="109" spans="2:12" customFormat="1" x14ac:dyDescent="0.25">
      <c r="B109" s="34" t="s">
        <v>319</v>
      </c>
      <c r="C109" s="35" t="s">
        <v>320</v>
      </c>
      <c r="D109" s="35" t="s">
        <v>321</v>
      </c>
      <c r="E109" s="36" t="s">
        <v>1056</v>
      </c>
      <c r="F109" s="36">
        <v>30</v>
      </c>
      <c r="G109" s="19">
        <v>17.017731809109055</v>
      </c>
      <c r="H109" s="42">
        <f t="shared" si="3"/>
        <v>17.017731809109055</v>
      </c>
      <c r="J109" s="27">
        <v>15.12</v>
      </c>
      <c r="K109" s="28">
        <f t="shared" si="4"/>
        <v>15.12</v>
      </c>
      <c r="L109" s="29">
        <f t="shared" si="5"/>
        <v>0.12551136303631322</v>
      </c>
    </row>
    <row r="110" spans="2:12" customFormat="1" x14ac:dyDescent="0.25">
      <c r="B110" s="34" t="s">
        <v>322</v>
      </c>
      <c r="C110" s="35" t="s">
        <v>323</v>
      </c>
      <c r="D110" s="35" t="s">
        <v>324</v>
      </c>
      <c r="E110" s="36" t="s">
        <v>325</v>
      </c>
      <c r="F110" s="36">
        <v>30</v>
      </c>
      <c r="G110" s="19">
        <v>16.932215568862276</v>
      </c>
      <c r="H110" s="42">
        <f t="shared" si="3"/>
        <v>16.932215568862276</v>
      </c>
      <c r="J110" s="27">
        <v>15.04</v>
      </c>
      <c r="K110" s="28">
        <f t="shared" si="4"/>
        <v>15.04</v>
      </c>
      <c r="L110" s="29">
        <f t="shared" si="5"/>
        <v>0.12581220537648116</v>
      </c>
    </row>
    <row r="111" spans="2:12" customFormat="1" x14ac:dyDescent="0.25">
      <c r="B111" s="34" t="s">
        <v>326</v>
      </c>
      <c r="C111" s="35" t="s">
        <v>327</v>
      </c>
      <c r="D111" s="35" t="s">
        <v>328</v>
      </c>
      <c r="E111" s="36" t="s">
        <v>329</v>
      </c>
      <c r="F111" s="36">
        <v>24</v>
      </c>
      <c r="G111" s="19">
        <v>16.248085646888043</v>
      </c>
      <c r="H111" s="42">
        <f t="shared" si="3"/>
        <v>16.248085646888043</v>
      </c>
      <c r="J111" s="27">
        <v>14.45</v>
      </c>
      <c r="K111" s="28">
        <f t="shared" si="4"/>
        <v>14.45</v>
      </c>
      <c r="L111" s="29">
        <f t="shared" si="5"/>
        <v>0.12443499286422451</v>
      </c>
    </row>
    <row r="112" spans="2:12" customFormat="1" x14ac:dyDescent="0.25">
      <c r="B112" s="34" t="s">
        <v>330</v>
      </c>
      <c r="C112" s="35" t="s">
        <v>331</v>
      </c>
      <c r="D112" s="35" t="s">
        <v>332</v>
      </c>
      <c r="E112" s="36" t="s">
        <v>333</v>
      </c>
      <c r="F112" s="36">
        <v>24</v>
      </c>
      <c r="G112" s="8">
        <v>21.92</v>
      </c>
      <c r="H112" s="42">
        <f t="shared" si="3"/>
        <v>21.92</v>
      </c>
      <c r="J112" s="27">
        <v>21.92</v>
      </c>
      <c r="K112" s="28">
        <f t="shared" si="4"/>
        <v>21.92</v>
      </c>
      <c r="L112" s="29">
        <f t="shared" si="5"/>
        <v>0</v>
      </c>
    </row>
    <row r="113" spans="1:12" x14ac:dyDescent="0.25">
      <c r="A113"/>
      <c r="B113" s="34" t="s">
        <v>334</v>
      </c>
      <c r="C113" s="35" t="s">
        <v>335</v>
      </c>
      <c r="D113" s="35" t="s">
        <v>336</v>
      </c>
      <c r="E113" s="36" t="s">
        <v>337</v>
      </c>
      <c r="F113" s="36">
        <v>24</v>
      </c>
      <c r="G113" s="8">
        <v>28.09</v>
      </c>
      <c r="H113" s="42">
        <f t="shared" si="3"/>
        <v>28.09</v>
      </c>
      <c r="J113" s="27">
        <v>28.09</v>
      </c>
      <c r="K113" s="28">
        <f t="shared" si="4"/>
        <v>28.09</v>
      </c>
      <c r="L113" s="29">
        <f t="shared" si="5"/>
        <v>0</v>
      </c>
    </row>
    <row r="114" spans="1:12" x14ac:dyDescent="0.25">
      <c r="A114"/>
      <c r="B114" s="34" t="s">
        <v>338</v>
      </c>
      <c r="C114" s="35" t="s">
        <v>339</v>
      </c>
      <c r="D114" s="35" t="s">
        <v>340</v>
      </c>
      <c r="E114" s="36" t="s">
        <v>341</v>
      </c>
      <c r="F114" s="36">
        <v>30</v>
      </c>
      <c r="G114" s="19">
        <v>36.686467065868264</v>
      </c>
      <c r="H114" s="42">
        <f t="shared" si="3"/>
        <v>36.686467065868264</v>
      </c>
      <c r="J114" s="27">
        <v>32.58</v>
      </c>
      <c r="K114" s="28">
        <f t="shared" si="4"/>
        <v>32.58</v>
      </c>
      <c r="L114" s="29">
        <f t="shared" si="5"/>
        <v>0.12604257415188047</v>
      </c>
    </row>
    <row r="115" spans="1:12" x14ac:dyDescent="0.25">
      <c r="A115"/>
      <c r="B115" s="34" t="s">
        <v>342</v>
      </c>
      <c r="C115" s="35" t="s">
        <v>343</v>
      </c>
      <c r="D115" s="35" t="s">
        <v>344</v>
      </c>
      <c r="E115" s="36" t="s">
        <v>345</v>
      </c>
      <c r="F115" s="36">
        <v>30</v>
      </c>
      <c r="G115" s="19">
        <v>32.325138813282535</v>
      </c>
      <c r="H115" s="42">
        <f t="shared" si="3"/>
        <v>32.325138813282535</v>
      </c>
      <c r="J115" s="27">
        <v>28.74</v>
      </c>
      <c r="K115" s="28">
        <f t="shared" si="4"/>
        <v>28.74</v>
      </c>
      <c r="L115" s="29">
        <f t="shared" si="5"/>
        <v>0.12474386963404792</v>
      </c>
    </row>
    <row r="116" spans="1:12" x14ac:dyDescent="0.25">
      <c r="A116" s="2"/>
      <c r="B116" s="34" t="s">
        <v>346</v>
      </c>
      <c r="C116" s="35" t="s">
        <v>347</v>
      </c>
      <c r="D116" s="35" t="s">
        <v>348</v>
      </c>
      <c r="E116" s="37" t="s">
        <v>349</v>
      </c>
      <c r="F116" s="36">
        <v>30</v>
      </c>
      <c r="G116" s="19">
        <v>33.864431137724551</v>
      </c>
      <c r="H116" s="42">
        <f t="shared" si="3"/>
        <v>33.864431137724551</v>
      </c>
      <c r="J116" s="27">
        <v>30.08</v>
      </c>
      <c r="K116" s="28">
        <f t="shared" si="4"/>
        <v>30.08</v>
      </c>
      <c r="L116" s="29">
        <f t="shared" si="5"/>
        <v>0.12581220537648116</v>
      </c>
    </row>
    <row r="117" spans="1:12" x14ac:dyDescent="0.25">
      <c r="A117" s="2"/>
      <c r="B117" s="34" t="s">
        <v>350</v>
      </c>
      <c r="C117" s="35" t="s">
        <v>351</v>
      </c>
      <c r="D117" s="35" t="s">
        <v>352</v>
      </c>
      <c r="E117" s="37" t="s">
        <v>353</v>
      </c>
      <c r="F117" s="36">
        <v>30</v>
      </c>
      <c r="G117" s="19">
        <v>32.325138813282535</v>
      </c>
      <c r="H117" s="42">
        <f t="shared" si="3"/>
        <v>32.325138813282535</v>
      </c>
      <c r="J117" s="27">
        <v>28.74</v>
      </c>
      <c r="K117" s="28">
        <f t="shared" si="4"/>
        <v>28.74</v>
      </c>
      <c r="L117" s="29">
        <f t="shared" si="5"/>
        <v>0.12474386963404792</v>
      </c>
    </row>
    <row r="118" spans="1:12" x14ac:dyDescent="0.25">
      <c r="A118" s="2"/>
      <c r="B118" s="34" t="s">
        <v>354</v>
      </c>
      <c r="C118" s="35" t="s">
        <v>355</v>
      </c>
      <c r="D118" s="35" t="s">
        <v>356</v>
      </c>
      <c r="E118" s="37" t="s">
        <v>357</v>
      </c>
      <c r="F118" s="36">
        <v>9</v>
      </c>
      <c r="G118" s="19">
        <v>59.946884412992205</v>
      </c>
      <c r="H118" s="42">
        <f t="shared" si="3"/>
        <v>59.946884412992205</v>
      </c>
      <c r="J118" s="27">
        <v>53.22</v>
      </c>
      <c r="K118" s="28">
        <f t="shared" si="4"/>
        <v>53.22</v>
      </c>
      <c r="L118" s="29">
        <f t="shared" si="5"/>
        <v>0.12639767780894787</v>
      </c>
    </row>
    <row r="119" spans="1:12" x14ac:dyDescent="0.25">
      <c r="A119"/>
      <c r="B119" s="34" t="s">
        <v>358</v>
      </c>
      <c r="C119" s="35" t="s">
        <v>359</v>
      </c>
      <c r="D119" s="35" t="s">
        <v>360</v>
      </c>
      <c r="E119" s="36" t="s">
        <v>361</v>
      </c>
      <c r="F119" s="36">
        <v>9</v>
      </c>
      <c r="G119" s="19">
        <v>60.374465614226104</v>
      </c>
      <c r="H119" s="42">
        <f t="shared" si="3"/>
        <v>60.374465614226104</v>
      </c>
      <c r="J119" s="27">
        <v>53.63</v>
      </c>
      <c r="K119" s="28">
        <f t="shared" si="4"/>
        <v>53.63</v>
      </c>
      <c r="L119" s="29">
        <f t="shared" si="5"/>
        <v>0.12575919474596495</v>
      </c>
    </row>
    <row r="120" spans="1:12" x14ac:dyDescent="0.25">
      <c r="A120"/>
      <c r="B120" s="34" t="s">
        <v>362</v>
      </c>
      <c r="C120" s="35" t="s">
        <v>363</v>
      </c>
      <c r="D120" s="35" t="s">
        <v>364</v>
      </c>
      <c r="E120" s="36" t="s">
        <v>365</v>
      </c>
      <c r="F120" s="36">
        <v>9</v>
      </c>
      <c r="G120" s="19">
        <v>56.098653601887143</v>
      </c>
      <c r="H120" s="42">
        <f t="shared" si="3"/>
        <v>56.098653601887143</v>
      </c>
      <c r="J120" s="27">
        <v>49.79</v>
      </c>
      <c r="K120" s="28">
        <f t="shared" si="4"/>
        <v>49.79</v>
      </c>
      <c r="L120" s="29">
        <f t="shared" si="5"/>
        <v>0.12670523402062953</v>
      </c>
    </row>
    <row r="121" spans="1:12" x14ac:dyDescent="0.25">
      <c r="A121"/>
      <c r="B121" s="34" t="s">
        <v>366</v>
      </c>
      <c r="C121" s="35" t="s">
        <v>367</v>
      </c>
      <c r="D121" s="35" t="s">
        <v>368</v>
      </c>
      <c r="E121" s="36" t="s">
        <v>369</v>
      </c>
      <c r="F121" s="36">
        <v>9</v>
      </c>
      <c r="G121" s="19">
        <v>57.210364725095268</v>
      </c>
      <c r="H121" s="42">
        <f t="shared" si="3"/>
        <v>57.210364725095268</v>
      </c>
      <c r="J121" s="27">
        <v>50.79</v>
      </c>
      <c r="K121" s="28">
        <f t="shared" si="4"/>
        <v>50.79</v>
      </c>
      <c r="L121" s="29">
        <f t="shared" si="5"/>
        <v>0.12641001624523074</v>
      </c>
    </row>
    <row r="122" spans="1:12" x14ac:dyDescent="0.25">
      <c r="A122"/>
      <c r="B122" s="34" t="s">
        <v>370</v>
      </c>
      <c r="C122" s="35" t="s">
        <v>371</v>
      </c>
      <c r="D122" s="35" t="s">
        <v>372</v>
      </c>
      <c r="E122" s="36" t="s">
        <v>373</v>
      </c>
      <c r="F122" s="36">
        <v>9</v>
      </c>
      <c r="G122" s="19">
        <v>54.302812556704779</v>
      </c>
      <c r="H122" s="42">
        <f t="shared" si="3"/>
        <v>54.302812556704779</v>
      </c>
      <c r="J122" s="27">
        <v>48.2</v>
      </c>
      <c r="K122" s="28">
        <f t="shared" si="4"/>
        <v>48.2</v>
      </c>
      <c r="L122" s="29">
        <f t="shared" si="5"/>
        <v>0.12661436839636464</v>
      </c>
    </row>
    <row r="123" spans="1:12" x14ac:dyDescent="0.25">
      <c r="A123"/>
      <c r="B123" s="34" t="s">
        <v>374</v>
      </c>
      <c r="C123" s="35" t="s">
        <v>375</v>
      </c>
      <c r="D123" s="35" t="s">
        <v>376</v>
      </c>
      <c r="E123" s="36" t="s">
        <v>377</v>
      </c>
      <c r="F123" s="36">
        <v>9</v>
      </c>
      <c r="G123" s="19">
        <v>52.42145527127564</v>
      </c>
      <c r="H123" s="42">
        <f t="shared" si="3"/>
        <v>52.42145527127564</v>
      </c>
      <c r="J123" s="27">
        <v>46.53</v>
      </c>
      <c r="K123" s="28">
        <f t="shared" si="4"/>
        <v>46.53</v>
      </c>
      <c r="L123" s="29">
        <f t="shared" si="5"/>
        <v>0.12661627490383923</v>
      </c>
    </row>
    <row r="124" spans="1:12" x14ac:dyDescent="0.25">
      <c r="A124"/>
      <c r="B124" s="34" t="s">
        <v>378</v>
      </c>
      <c r="C124" s="35" t="s">
        <v>379</v>
      </c>
      <c r="D124" s="35" t="s">
        <v>380</v>
      </c>
      <c r="E124" s="36" t="s">
        <v>381</v>
      </c>
      <c r="F124" s="36">
        <v>9</v>
      </c>
      <c r="G124" s="19">
        <v>54.302812556704779</v>
      </c>
      <c r="H124" s="42">
        <f t="shared" si="3"/>
        <v>54.302812556704779</v>
      </c>
      <c r="J124" s="27">
        <v>48.2</v>
      </c>
      <c r="K124" s="28">
        <f t="shared" si="4"/>
        <v>48.2</v>
      </c>
      <c r="L124" s="29">
        <f t="shared" si="5"/>
        <v>0.12661436839636464</v>
      </c>
    </row>
    <row r="125" spans="1:12" x14ac:dyDescent="0.25">
      <c r="A125"/>
      <c r="B125" s="34" t="s">
        <v>382</v>
      </c>
      <c r="C125" s="35" t="s">
        <v>383</v>
      </c>
      <c r="D125" s="35" t="s">
        <v>384</v>
      </c>
      <c r="E125" s="36" t="s">
        <v>385</v>
      </c>
      <c r="F125" s="36">
        <v>9</v>
      </c>
      <c r="G125" s="19">
        <v>121.68960987116677</v>
      </c>
      <c r="H125" s="42">
        <f t="shared" si="3"/>
        <v>121.68960987116677</v>
      </c>
      <c r="J125" s="27">
        <v>108.1</v>
      </c>
      <c r="K125" s="28">
        <f t="shared" si="4"/>
        <v>108.1</v>
      </c>
      <c r="L125" s="29">
        <f t="shared" si="5"/>
        <v>0.12571331980727818</v>
      </c>
    </row>
    <row r="126" spans="1:12" x14ac:dyDescent="0.25">
      <c r="A126"/>
      <c r="B126" s="34" t="s">
        <v>386</v>
      </c>
      <c r="C126" s="35" t="s">
        <v>387</v>
      </c>
      <c r="D126" s="35" t="s">
        <v>388</v>
      </c>
      <c r="E126" s="36" t="s">
        <v>389</v>
      </c>
      <c r="F126" s="36">
        <v>9</v>
      </c>
      <c r="G126" s="19">
        <v>121.68960987116677</v>
      </c>
      <c r="H126" s="42">
        <f t="shared" si="3"/>
        <v>121.68960987116677</v>
      </c>
      <c r="J126" s="27">
        <v>108.1</v>
      </c>
      <c r="K126" s="28">
        <f t="shared" si="4"/>
        <v>108.1</v>
      </c>
      <c r="L126" s="29">
        <f t="shared" si="5"/>
        <v>0.12571331980727818</v>
      </c>
    </row>
    <row r="127" spans="1:12" x14ac:dyDescent="0.25">
      <c r="A127"/>
      <c r="B127" s="34" t="s">
        <v>390</v>
      </c>
      <c r="C127" s="35" t="s">
        <v>391</v>
      </c>
      <c r="D127" s="35" t="s">
        <v>392</v>
      </c>
      <c r="E127" s="36" t="s">
        <v>393</v>
      </c>
      <c r="F127" s="36">
        <v>9</v>
      </c>
      <c r="G127" s="19">
        <v>113.22350208673564</v>
      </c>
      <c r="H127" s="42">
        <f t="shared" si="3"/>
        <v>113.22350208673564</v>
      </c>
      <c r="J127" s="27">
        <v>100.59</v>
      </c>
      <c r="K127" s="28">
        <f t="shared" si="4"/>
        <v>100.59</v>
      </c>
      <c r="L127" s="29">
        <f t="shared" si="5"/>
        <v>0.12559401617194185</v>
      </c>
    </row>
    <row r="128" spans="1:12" x14ac:dyDescent="0.25">
      <c r="A128"/>
      <c r="B128" s="34" t="s">
        <v>394</v>
      </c>
      <c r="C128" s="35" t="s">
        <v>395</v>
      </c>
      <c r="D128" s="35" t="s">
        <v>396</v>
      </c>
      <c r="E128" s="36" t="s">
        <v>397</v>
      </c>
      <c r="F128" s="36">
        <v>9</v>
      </c>
      <c r="G128" s="19">
        <v>114.33521320994377</v>
      </c>
      <c r="H128" s="42">
        <f t="shared" si="3"/>
        <v>114.33521320994377</v>
      </c>
      <c r="J128" s="27">
        <v>101.5</v>
      </c>
      <c r="K128" s="28">
        <f t="shared" si="4"/>
        <v>101.5</v>
      </c>
      <c r="L128" s="29">
        <f t="shared" si="5"/>
        <v>0.12645530256102241</v>
      </c>
    </row>
    <row r="129" spans="1:12" x14ac:dyDescent="0.25">
      <c r="A129"/>
      <c r="B129" s="34" t="s">
        <v>398</v>
      </c>
      <c r="C129" s="35" t="s">
        <v>399</v>
      </c>
      <c r="D129" s="35" t="s">
        <v>400</v>
      </c>
      <c r="E129" s="36" t="s">
        <v>401</v>
      </c>
      <c r="F129" s="36">
        <v>9</v>
      </c>
      <c r="G129" s="19">
        <v>108.43459263291598</v>
      </c>
      <c r="H129" s="42">
        <f t="shared" si="3"/>
        <v>108.43459263291598</v>
      </c>
      <c r="J129" s="27">
        <v>96.32</v>
      </c>
      <c r="K129" s="28">
        <f t="shared" si="4"/>
        <v>96.32</v>
      </c>
      <c r="L129" s="29">
        <f t="shared" si="5"/>
        <v>0.12577442517562279</v>
      </c>
    </row>
    <row r="130" spans="1:12" x14ac:dyDescent="0.25">
      <c r="A130"/>
      <c r="B130" s="34" t="s">
        <v>402</v>
      </c>
      <c r="C130" s="35" t="s">
        <v>403</v>
      </c>
      <c r="D130" s="35" t="s">
        <v>404</v>
      </c>
      <c r="E130" s="36" t="s">
        <v>405</v>
      </c>
      <c r="F130" s="36">
        <v>8</v>
      </c>
      <c r="G130" s="19">
        <v>108.43459263291598</v>
      </c>
      <c r="H130" s="42">
        <f t="shared" si="3"/>
        <v>108.43459263291598</v>
      </c>
      <c r="J130" s="27">
        <v>96.32</v>
      </c>
      <c r="K130" s="28">
        <f t="shared" si="4"/>
        <v>96.32</v>
      </c>
      <c r="L130" s="29">
        <f t="shared" si="5"/>
        <v>0.12577442517562279</v>
      </c>
    </row>
    <row r="131" spans="1:12" x14ac:dyDescent="0.25">
      <c r="A131"/>
      <c r="B131" s="34" t="s">
        <v>406</v>
      </c>
      <c r="C131" s="35" t="s">
        <v>407</v>
      </c>
      <c r="D131" s="35" t="s">
        <v>408</v>
      </c>
      <c r="E131" s="36" t="s">
        <v>409</v>
      </c>
      <c r="F131" s="36">
        <v>9</v>
      </c>
      <c r="G131" s="19">
        <v>115.53244057339867</v>
      </c>
      <c r="H131" s="42">
        <f t="shared" si="3"/>
        <v>115.53244057339867</v>
      </c>
      <c r="J131" s="27">
        <v>102.59</v>
      </c>
      <c r="K131" s="28">
        <f t="shared" si="4"/>
        <v>102.59</v>
      </c>
      <c r="L131" s="29">
        <f t="shared" si="5"/>
        <v>0.12615694096304386</v>
      </c>
    </row>
    <row r="132" spans="1:12" x14ac:dyDescent="0.25">
      <c r="A132" s="53" t="s">
        <v>1902</v>
      </c>
      <c r="B132" s="15" t="s">
        <v>1057</v>
      </c>
      <c r="C132" s="16" t="s">
        <v>1058</v>
      </c>
      <c r="D132" s="16" t="s">
        <v>1059</v>
      </c>
      <c r="E132" s="18" t="s">
        <v>1060</v>
      </c>
      <c r="F132" s="18">
        <v>9</v>
      </c>
      <c r="G132" s="19">
        <v>115.53244057339867</v>
      </c>
      <c r="H132" s="20">
        <f t="shared" si="3"/>
        <v>115.53244057339867</v>
      </c>
      <c r="J132" s="27" t="s">
        <v>1903</v>
      </c>
      <c r="K132" s="28" t="str">
        <f t="shared" si="4"/>
        <v>-</v>
      </c>
      <c r="L132" s="29" t="str">
        <f t="shared" si="5"/>
        <v>-</v>
      </c>
    </row>
    <row r="133" spans="1:12" x14ac:dyDescent="0.25">
      <c r="A133"/>
      <c r="B133" s="34" t="s">
        <v>410</v>
      </c>
      <c r="C133" s="35" t="s">
        <v>411</v>
      </c>
      <c r="D133" s="35" t="s">
        <v>412</v>
      </c>
      <c r="E133" s="36" t="s">
        <v>413</v>
      </c>
      <c r="F133" s="36">
        <v>8</v>
      </c>
      <c r="G133" s="8">
        <v>133.16</v>
      </c>
      <c r="H133" s="42">
        <f t="shared" si="3"/>
        <v>133.16</v>
      </c>
      <c r="J133" s="27">
        <v>133.16</v>
      </c>
      <c r="K133" s="28">
        <f t="shared" si="4"/>
        <v>133.16</v>
      </c>
      <c r="L133" s="29">
        <f t="shared" si="5"/>
        <v>0</v>
      </c>
    </row>
    <row r="134" spans="1:12" x14ac:dyDescent="0.25">
      <c r="A134"/>
      <c r="B134" s="34" t="s">
        <v>414</v>
      </c>
      <c r="C134" s="35" t="s">
        <v>415</v>
      </c>
      <c r="D134" s="35" t="s">
        <v>416</v>
      </c>
      <c r="E134" s="36" t="s">
        <v>417</v>
      </c>
      <c r="F134" s="36">
        <v>8</v>
      </c>
      <c r="G134" s="8">
        <v>130.66</v>
      </c>
      <c r="H134" s="42">
        <f t="shared" si="3"/>
        <v>130.66</v>
      </c>
      <c r="J134" s="27">
        <v>130.66</v>
      </c>
      <c r="K134" s="28">
        <f t="shared" si="4"/>
        <v>130.66</v>
      </c>
      <c r="L134" s="29">
        <f t="shared" si="5"/>
        <v>0</v>
      </c>
    </row>
    <row r="135" spans="1:12" x14ac:dyDescent="0.25">
      <c r="A135"/>
      <c r="B135" s="34" t="s">
        <v>418</v>
      </c>
      <c r="C135" s="35" t="s">
        <v>419</v>
      </c>
      <c r="D135" s="35" t="s">
        <v>420</v>
      </c>
      <c r="E135" s="36" t="s">
        <v>421</v>
      </c>
      <c r="F135" s="36">
        <v>8</v>
      </c>
      <c r="G135" s="8">
        <v>128.16999999999999</v>
      </c>
      <c r="H135" s="42">
        <f t="shared" si="3"/>
        <v>128.16999999999999</v>
      </c>
      <c r="J135" s="27">
        <v>128.16999999999999</v>
      </c>
      <c r="K135" s="28">
        <f t="shared" si="4"/>
        <v>128.16999999999999</v>
      </c>
      <c r="L135" s="29">
        <f t="shared" si="5"/>
        <v>0</v>
      </c>
    </row>
    <row r="136" spans="1:12" x14ac:dyDescent="0.25">
      <c r="A136"/>
      <c r="B136" s="34" t="s">
        <v>422</v>
      </c>
      <c r="C136" s="35" t="s">
        <v>423</v>
      </c>
      <c r="D136" s="35" t="s">
        <v>424</v>
      </c>
      <c r="E136" s="36" t="s">
        <v>425</v>
      </c>
      <c r="F136" s="36">
        <v>8</v>
      </c>
      <c r="G136" s="19">
        <v>173.4397626565052</v>
      </c>
      <c r="H136" s="42">
        <f t="shared" si="3"/>
        <v>173.4397626565052</v>
      </c>
      <c r="J136" s="27">
        <v>125.67</v>
      </c>
      <c r="K136" s="28">
        <f t="shared" si="4"/>
        <v>125.67</v>
      </c>
      <c r="L136" s="29">
        <f t="shared" si="5"/>
        <v>0.38012065454368738</v>
      </c>
    </row>
    <row r="137" spans="1:12" x14ac:dyDescent="0.25">
      <c r="A137" s="53" t="s">
        <v>1902</v>
      </c>
      <c r="B137" s="15" t="s">
        <v>1061</v>
      </c>
      <c r="C137" s="16" t="s">
        <v>1062</v>
      </c>
      <c r="D137" s="16" t="s">
        <v>1063</v>
      </c>
      <c r="E137" s="18" t="s">
        <v>1064</v>
      </c>
      <c r="F137" s="18">
        <v>24</v>
      </c>
      <c r="G137" s="19">
        <v>25.244394120849208</v>
      </c>
      <c r="H137" s="20">
        <f t="shared" si="3"/>
        <v>25.244394120849208</v>
      </c>
      <c r="J137" s="27" t="s">
        <v>1903</v>
      </c>
      <c r="K137" s="28" t="str">
        <f t="shared" si="4"/>
        <v>-</v>
      </c>
      <c r="L137" s="29" t="str">
        <f t="shared" si="5"/>
        <v>-</v>
      </c>
    </row>
    <row r="138" spans="1:12" x14ac:dyDescent="0.25">
      <c r="A138"/>
      <c r="B138" s="34" t="s">
        <v>426</v>
      </c>
      <c r="C138" s="35" t="s">
        <v>427</v>
      </c>
      <c r="D138" s="35" t="s">
        <v>428</v>
      </c>
      <c r="E138" s="36" t="s">
        <v>429</v>
      </c>
      <c r="F138" s="36">
        <v>8</v>
      </c>
      <c r="G138" s="8">
        <v>71.040000000000006</v>
      </c>
      <c r="H138" s="42">
        <f t="shared" si="3"/>
        <v>71.040000000000006</v>
      </c>
      <c r="J138" s="27">
        <v>71.040000000000006</v>
      </c>
      <c r="K138" s="28">
        <f t="shared" si="4"/>
        <v>71.040000000000006</v>
      </c>
      <c r="L138" s="29">
        <f t="shared" si="5"/>
        <v>0</v>
      </c>
    </row>
    <row r="139" spans="1:12" x14ac:dyDescent="0.25">
      <c r="A139" s="14"/>
      <c r="B139" s="34" t="s">
        <v>430</v>
      </c>
      <c r="C139" s="35" t="s">
        <v>431</v>
      </c>
      <c r="D139" s="35" t="s">
        <v>432</v>
      </c>
      <c r="E139" s="37" t="s">
        <v>433</v>
      </c>
      <c r="F139" s="36">
        <v>6</v>
      </c>
      <c r="G139" s="8">
        <v>126.33</v>
      </c>
      <c r="H139" s="43">
        <f t="shared" ref="H139:H202" si="6">G139*$H$9</f>
        <v>126.33</v>
      </c>
      <c r="J139" s="27">
        <v>126.33</v>
      </c>
      <c r="K139" s="28">
        <f t="shared" ref="K139:K202" si="7">IFERROR($H$9*J139,"-")</f>
        <v>126.33</v>
      </c>
      <c r="L139" s="29">
        <f t="shared" ref="L139:L202" si="8">IFERROR((H139-K139)/K139,"-")</f>
        <v>0</v>
      </c>
    </row>
    <row r="140" spans="1:12" x14ac:dyDescent="0.25">
      <c r="A140" s="53" t="s">
        <v>1902</v>
      </c>
      <c r="B140" s="15" t="s">
        <v>1065</v>
      </c>
      <c r="C140" s="16" t="s">
        <v>1066</v>
      </c>
      <c r="D140" s="16" t="s">
        <v>1067</v>
      </c>
      <c r="E140" s="18" t="s">
        <v>1068</v>
      </c>
      <c r="F140" s="18">
        <v>24</v>
      </c>
      <c r="G140" s="19">
        <v>51.505576338232615</v>
      </c>
      <c r="H140" s="20">
        <f t="shared" si="6"/>
        <v>51.505576338232615</v>
      </c>
      <c r="J140" s="27" t="s">
        <v>1903</v>
      </c>
      <c r="K140" s="28" t="str">
        <f t="shared" si="7"/>
        <v>-</v>
      </c>
      <c r="L140" s="29" t="str">
        <f t="shared" si="8"/>
        <v>-</v>
      </c>
    </row>
    <row r="141" spans="1:12" x14ac:dyDescent="0.25">
      <c r="A141" s="53" t="s">
        <v>1902</v>
      </c>
      <c r="B141" s="15" t="s">
        <v>1069</v>
      </c>
      <c r="C141" s="16" t="s">
        <v>1070</v>
      </c>
      <c r="D141" s="16" t="s">
        <v>1071</v>
      </c>
      <c r="E141" s="18" t="s">
        <v>1072</v>
      </c>
      <c r="F141" s="18">
        <v>24</v>
      </c>
      <c r="G141" s="19">
        <v>61.302316820903641</v>
      </c>
      <c r="H141" s="20">
        <f t="shared" si="6"/>
        <v>61.302316820903641</v>
      </c>
      <c r="J141" s="27" t="s">
        <v>1903</v>
      </c>
      <c r="K141" s="28" t="str">
        <f t="shared" si="7"/>
        <v>-</v>
      </c>
      <c r="L141" s="29" t="str">
        <f t="shared" si="8"/>
        <v>-</v>
      </c>
    </row>
    <row r="142" spans="1:12" x14ac:dyDescent="0.25">
      <c r="A142" s="53" t="s">
        <v>1902</v>
      </c>
      <c r="B142" s="15" t="s">
        <v>1073</v>
      </c>
      <c r="C142" s="16" t="s">
        <v>1074</v>
      </c>
      <c r="D142" s="16" t="s">
        <v>1075</v>
      </c>
      <c r="E142" s="18" t="s">
        <v>1076</v>
      </c>
      <c r="F142" s="18">
        <v>24</v>
      </c>
      <c r="G142" s="19">
        <v>59.609095264017427</v>
      </c>
      <c r="H142" s="20">
        <f t="shared" si="6"/>
        <v>59.609095264017427</v>
      </c>
      <c r="J142" s="27" t="s">
        <v>1903</v>
      </c>
      <c r="K142" s="28" t="str">
        <f t="shared" si="7"/>
        <v>-</v>
      </c>
      <c r="L142" s="29" t="str">
        <f t="shared" si="8"/>
        <v>-</v>
      </c>
    </row>
    <row r="143" spans="1:12" x14ac:dyDescent="0.25">
      <c r="A143" s="53" t="s">
        <v>1902</v>
      </c>
      <c r="B143" s="15" t="s">
        <v>1077</v>
      </c>
      <c r="C143" s="16" t="s">
        <v>1078</v>
      </c>
      <c r="D143" s="16" t="s">
        <v>1079</v>
      </c>
      <c r="E143" s="18" t="s">
        <v>1080</v>
      </c>
      <c r="F143" s="18" t="s">
        <v>978</v>
      </c>
      <c r="G143" s="19">
        <v>123.37427980402833</v>
      </c>
      <c r="H143" s="20">
        <f t="shared" si="6"/>
        <v>123.37427980402833</v>
      </c>
      <c r="J143" s="27" t="s">
        <v>1903</v>
      </c>
      <c r="K143" s="28" t="str">
        <f t="shared" si="7"/>
        <v>-</v>
      </c>
      <c r="L143" s="29" t="str">
        <f t="shared" si="8"/>
        <v>-</v>
      </c>
    </row>
    <row r="144" spans="1:12" x14ac:dyDescent="0.25">
      <c r="A144" s="53" t="s">
        <v>1902</v>
      </c>
      <c r="B144" s="15" t="s">
        <v>1081</v>
      </c>
      <c r="C144" s="16" t="s">
        <v>1082</v>
      </c>
      <c r="D144" s="16" t="s">
        <v>1083</v>
      </c>
      <c r="E144" s="18" t="s">
        <v>1084</v>
      </c>
      <c r="F144" s="18">
        <v>8</v>
      </c>
      <c r="G144" s="19">
        <v>98.745602612955906</v>
      </c>
      <c r="H144" s="20">
        <f t="shared" si="6"/>
        <v>98.745602612955906</v>
      </c>
      <c r="J144" s="27" t="s">
        <v>1903</v>
      </c>
      <c r="K144" s="28" t="str">
        <f t="shared" si="7"/>
        <v>-</v>
      </c>
      <c r="L144" s="29" t="str">
        <f t="shared" si="8"/>
        <v>-</v>
      </c>
    </row>
    <row r="145" spans="1:12" x14ac:dyDescent="0.25">
      <c r="A145" s="53" t="s">
        <v>1902</v>
      </c>
      <c r="B145" s="15" t="s">
        <v>1085</v>
      </c>
      <c r="C145" s="16" t="s">
        <v>1086</v>
      </c>
      <c r="D145" s="16" t="s">
        <v>1087</v>
      </c>
      <c r="E145" s="18" t="s">
        <v>1088</v>
      </c>
      <c r="F145" s="18">
        <v>24</v>
      </c>
      <c r="G145" s="19">
        <v>43.86983124659772</v>
      </c>
      <c r="H145" s="20">
        <f t="shared" si="6"/>
        <v>43.86983124659772</v>
      </c>
      <c r="J145" s="27" t="s">
        <v>1903</v>
      </c>
      <c r="K145" s="28" t="str">
        <f t="shared" si="7"/>
        <v>-</v>
      </c>
      <c r="L145" s="29" t="str">
        <f t="shared" si="8"/>
        <v>-</v>
      </c>
    </row>
    <row r="146" spans="1:12" x14ac:dyDescent="0.25">
      <c r="A146" s="53" t="s">
        <v>1902</v>
      </c>
      <c r="B146" s="15" t="s">
        <v>1089</v>
      </c>
      <c r="C146" s="16" t="s">
        <v>1090</v>
      </c>
      <c r="D146" s="16" t="s">
        <v>1091</v>
      </c>
      <c r="E146" s="18" t="s">
        <v>1092</v>
      </c>
      <c r="F146" s="18">
        <v>24</v>
      </c>
      <c r="G146" s="19">
        <v>45.486088187261842</v>
      </c>
      <c r="H146" s="20">
        <f t="shared" si="6"/>
        <v>45.486088187261842</v>
      </c>
      <c r="J146" s="27" t="s">
        <v>1903</v>
      </c>
      <c r="K146" s="28" t="str">
        <f t="shared" si="7"/>
        <v>-</v>
      </c>
      <c r="L146" s="29" t="str">
        <f t="shared" si="8"/>
        <v>-</v>
      </c>
    </row>
    <row r="147" spans="1:12" x14ac:dyDescent="0.25">
      <c r="A147"/>
      <c r="B147" s="34" t="s">
        <v>434</v>
      </c>
      <c r="C147" s="35" t="s">
        <v>435</v>
      </c>
      <c r="D147" s="35" t="s">
        <v>436</v>
      </c>
      <c r="E147" s="36" t="s">
        <v>437</v>
      </c>
      <c r="F147" s="36">
        <v>8</v>
      </c>
      <c r="G147" s="19">
        <v>104.90277191072403</v>
      </c>
      <c r="H147" s="42">
        <f t="shared" si="6"/>
        <v>104.90277191072403</v>
      </c>
      <c r="J147" s="27">
        <v>87.88</v>
      </c>
      <c r="K147" s="28">
        <f t="shared" si="7"/>
        <v>87.88</v>
      </c>
      <c r="L147" s="29">
        <f t="shared" si="8"/>
        <v>0.19370473271192573</v>
      </c>
    </row>
    <row r="148" spans="1:12" x14ac:dyDescent="0.25">
      <c r="A148"/>
      <c r="B148" s="34" t="s">
        <v>438</v>
      </c>
      <c r="C148" s="35" t="s">
        <v>439</v>
      </c>
      <c r="D148" s="35" t="s">
        <v>440</v>
      </c>
      <c r="E148" s="36" t="s">
        <v>441</v>
      </c>
      <c r="F148" s="36">
        <v>24</v>
      </c>
      <c r="G148" s="19">
        <v>32.709961894393039</v>
      </c>
      <c r="H148" s="42">
        <f t="shared" si="6"/>
        <v>32.709961894393039</v>
      </c>
      <c r="J148" s="27">
        <v>22.26</v>
      </c>
      <c r="K148" s="28">
        <f t="shared" si="7"/>
        <v>22.26</v>
      </c>
      <c r="L148" s="29">
        <f t="shared" si="8"/>
        <v>0.46945021987390106</v>
      </c>
    </row>
    <row r="149" spans="1:12" x14ac:dyDescent="0.25">
      <c r="A149"/>
      <c r="B149" s="34" t="s">
        <v>442</v>
      </c>
      <c r="C149" s="35" t="s">
        <v>443</v>
      </c>
      <c r="D149" s="35" t="s">
        <v>444</v>
      </c>
      <c r="E149" s="36" t="s">
        <v>445</v>
      </c>
      <c r="F149" s="36">
        <v>24</v>
      </c>
      <c r="G149" s="19">
        <v>27.31816294683361</v>
      </c>
      <c r="H149" s="42">
        <f t="shared" si="6"/>
        <v>27.31816294683361</v>
      </c>
      <c r="J149" s="27">
        <v>20.55</v>
      </c>
      <c r="K149" s="28">
        <f t="shared" si="7"/>
        <v>20.55</v>
      </c>
      <c r="L149" s="29">
        <f t="shared" si="8"/>
        <v>0.32935099497973763</v>
      </c>
    </row>
    <row r="150" spans="1:12" x14ac:dyDescent="0.25">
      <c r="A150"/>
      <c r="B150" s="34" t="s">
        <v>446</v>
      </c>
      <c r="C150" s="35" t="s">
        <v>447</v>
      </c>
      <c r="D150" s="35" t="s">
        <v>448</v>
      </c>
      <c r="E150" s="36" t="s">
        <v>449</v>
      </c>
      <c r="F150" s="36">
        <v>24</v>
      </c>
      <c r="G150" s="19">
        <v>25.937075666848127</v>
      </c>
      <c r="H150" s="42">
        <f t="shared" si="6"/>
        <v>25.937075666848127</v>
      </c>
      <c r="J150" s="27">
        <v>19.18</v>
      </c>
      <c r="K150" s="28">
        <f t="shared" si="7"/>
        <v>19.18</v>
      </c>
      <c r="L150" s="29">
        <f t="shared" si="8"/>
        <v>0.35229800139979811</v>
      </c>
    </row>
    <row r="151" spans="1:12" x14ac:dyDescent="0.25">
      <c r="A151"/>
      <c r="B151" s="34" t="s">
        <v>450</v>
      </c>
      <c r="C151" s="35" t="s">
        <v>451</v>
      </c>
      <c r="D151" s="35" t="s">
        <v>452</v>
      </c>
      <c r="E151" s="36" t="s">
        <v>453</v>
      </c>
      <c r="F151" s="36">
        <v>24</v>
      </c>
      <c r="G151" s="19">
        <v>28.789042279078206</v>
      </c>
      <c r="H151" s="42">
        <f t="shared" si="6"/>
        <v>28.789042279078206</v>
      </c>
      <c r="J151" s="27">
        <v>20.21</v>
      </c>
      <c r="K151" s="28">
        <f t="shared" si="7"/>
        <v>20.21</v>
      </c>
      <c r="L151" s="29">
        <f t="shared" si="8"/>
        <v>0.42449491732202893</v>
      </c>
    </row>
    <row r="152" spans="1:12" x14ac:dyDescent="0.25">
      <c r="A152"/>
      <c r="B152" s="34" t="s">
        <v>454</v>
      </c>
      <c r="C152" s="35" t="s">
        <v>455</v>
      </c>
      <c r="D152" s="35" t="s">
        <v>456</v>
      </c>
      <c r="E152" s="36" t="s">
        <v>457</v>
      </c>
      <c r="F152" s="36">
        <v>20</v>
      </c>
      <c r="G152" s="19">
        <v>66.035640718562874</v>
      </c>
      <c r="H152" s="42">
        <f t="shared" si="6"/>
        <v>66.035640718562874</v>
      </c>
      <c r="J152" s="27">
        <v>45.21</v>
      </c>
      <c r="K152" s="28">
        <f t="shared" si="7"/>
        <v>45.21</v>
      </c>
      <c r="L152" s="29">
        <f t="shared" si="8"/>
        <v>0.4606423516603157</v>
      </c>
    </row>
    <row r="153" spans="1:12" x14ac:dyDescent="0.25">
      <c r="A153" s="53" t="s">
        <v>1902</v>
      </c>
      <c r="B153" s="15" t="s">
        <v>1093</v>
      </c>
      <c r="C153" s="16" t="s">
        <v>1094</v>
      </c>
      <c r="D153" s="16" t="s">
        <v>1095</v>
      </c>
      <c r="E153" s="18" t="s">
        <v>1096</v>
      </c>
      <c r="F153" s="18">
        <v>20</v>
      </c>
      <c r="G153" s="19">
        <v>54.760324442025045</v>
      </c>
      <c r="H153" s="20">
        <f t="shared" si="6"/>
        <v>54.760324442025045</v>
      </c>
      <c r="J153" s="27" t="s">
        <v>1903</v>
      </c>
      <c r="K153" s="28" t="str">
        <f t="shared" si="7"/>
        <v>-</v>
      </c>
      <c r="L153" s="29" t="str">
        <f t="shared" si="8"/>
        <v>-</v>
      </c>
    </row>
    <row r="154" spans="1:12" x14ac:dyDescent="0.25">
      <c r="A154" s="53" t="s">
        <v>1902</v>
      </c>
      <c r="B154" s="15" t="s">
        <v>1097</v>
      </c>
      <c r="C154" s="16" t="s">
        <v>1098</v>
      </c>
      <c r="D154" s="16" t="s">
        <v>1099</v>
      </c>
      <c r="E154" s="18" t="s">
        <v>1100</v>
      </c>
      <c r="F154" s="18">
        <v>20</v>
      </c>
      <c r="G154" s="19">
        <v>54.144607512248236</v>
      </c>
      <c r="H154" s="20">
        <f t="shared" si="6"/>
        <v>54.144607512248236</v>
      </c>
      <c r="J154" s="27" t="s">
        <v>1903</v>
      </c>
      <c r="K154" s="28" t="str">
        <f t="shared" si="7"/>
        <v>-</v>
      </c>
      <c r="L154" s="29" t="str">
        <f t="shared" si="8"/>
        <v>-</v>
      </c>
    </row>
    <row r="155" spans="1:12" x14ac:dyDescent="0.25">
      <c r="A155"/>
      <c r="B155" s="34" t="s">
        <v>458</v>
      </c>
      <c r="C155" s="35" t="s">
        <v>459</v>
      </c>
      <c r="D155" s="35" t="s">
        <v>460</v>
      </c>
      <c r="E155" s="36" t="s">
        <v>461</v>
      </c>
      <c r="F155" s="36">
        <v>8</v>
      </c>
      <c r="G155" s="19">
        <v>99.014978769733247</v>
      </c>
      <c r="H155" s="42">
        <f t="shared" si="6"/>
        <v>99.014978769733247</v>
      </c>
      <c r="J155" s="27">
        <v>74.260000000000005</v>
      </c>
      <c r="K155" s="28">
        <f t="shared" si="7"/>
        <v>74.260000000000005</v>
      </c>
      <c r="L155" s="29">
        <f t="shared" si="8"/>
        <v>0.33335549110871587</v>
      </c>
    </row>
    <row r="156" spans="1:12" x14ac:dyDescent="0.25">
      <c r="A156"/>
      <c r="B156" s="34" t="s">
        <v>462</v>
      </c>
      <c r="C156" s="35" t="s">
        <v>463</v>
      </c>
      <c r="D156" s="35" t="s">
        <v>464</v>
      </c>
      <c r="E156" s="36" t="s">
        <v>465</v>
      </c>
      <c r="F156" s="36">
        <v>8</v>
      </c>
      <c r="G156" s="19">
        <v>94.858889493739781</v>
      </c>
      <c r="H156" s="42">
        <f t="shared" si="6"/>
        <v>94.858889493739781</v>
      </c>
      <c r="J156" s="27">
        <v>71.400000000000006</v>
      </c>
      <c r="K156" s="28">
        <f t="shared" si="7"/>
        <v>71.400000000000006</v>
      </c>
      <c r="L156" s="29">
        <f t="shared" si="8"/>
        <v>0.32855587526246183</v>
      </c>
    </row>
    <row r="157" spans="1:12" x14ac:dyDescent="0.25">
      <c r="A157"/>
      <c r="B157" s="34" t="s">
        <v>466</v>
      </c>
      <c r="C157" s="35" t="s">
        <v>467</v>
      </c>
      <c r="D157" s="35" t="s">
        <v>468</v>
      </c>
      <c r="E157" s="36" t="s">
        <v>469</v>
      </c>
      <c r="F157" s="36">
        <v>6</v>
      </c>
      <c r="G157" s="19">
        <v>182.52158737071315</v>
      </c>
      <c r="H157" s="42">
        <f t="shared" si="6"/>
        <v>182.52158737071315</v>
      </c>
      <c r="J157" s="27">
        <v>137.09</v>
      </c>
      <c r="K157" s="28">
        <f t="shared" si="7"/>
        <v>137.09</v>
      </c>
      <c r="L157" s="29">
        <f t="shared" si="8"/>
        <v>0.33139971821951381</v>
      </c>
    </row>
    <row r="158" spans="1:12" x14ac:dyDescent="0.25">
      <c r="A158"/>
      <c r="B158" s="34" t="s">
        <v>470</v>
      </c>
      <c r="C158" s="35" t="s">
        <v>471</v>
      </c>
      <c r="D158" s="35" t="s">
        <v>472</v>
      </c>
      <c r="E158" s="36" t="s">
        <v>473</v>
      </c>
      <c r="F158" s="36">
        <v>6</v>
      </c>
      <c r="G158" s="19">
        <v>175.17146652150248</v>
      </c>
      <c r="H158" s="42">
        <f t="shared" si="6"/>
        <v>175.17146652150248</v>
      </c>
      <c r="J158" s="27">
        <v>131.74</v>
      </c>
      <c r="K158" s="28">
        <f t="shared" si="7"/>
        <v>131.74</v>
      </c>
      <c r="L158" s="29">
        <f t="shared" si="8"/>
        <v>0.32967562260135469</v>
      </c>
    </row>
    <row r="159" spans="1:12" x14ac:dyDescent="0.25">
      <c r="A159"/>
      <c r="B159" s="34" t="s">
        <v>474</v>
      </c>
      <c r="C159" s="35" t="s">
        <v>475</v>
      </c>
      <c r="D159" s="35" t="s">
        <v>476</v>
      </c>
      <c r="E159" s="36" t="s">
        <v>477</v>
      </c>
      <c r="F159" s="36">
        <v>8</v>
      </c>
      <c r="G159" s="19">
        <v>95.85942950462713</v>
      </c>
      <c r="H159" s="42">
        <f t="shared" si="6"/>
        <v>95.85942950462713</v>
      </c>
      <c r="J159" s="27">
        <v>71.040000000000006</v>
      </c>
      <c r="K159" s="28">
        <f t="shared" si="7"/>
        <v>71.040000000000006</v>
      </c>
      <c r="L159" s="29">
        <f t="shared" si="8"/>
        <v>0.34937260000882775</v>
      </c>
    </row>
    <row r="160" spans="1:12" x14ac:dyDescent="0.25">
      <c r="A160"/>
      <c r="B160" s="34" t="s">
        <v>478</v>
      </c>
      <c r="C160" s="35" t="s">
        <v>479</v>
      </c>
      <c r="D160" s="35" t="s">
        <v>480</v>
      </c>
      <c r="E160" s="36" t="s">
        <v>481</v>
      </c>
      <c r="F160" s="36">
        <v>6</v>
      </c>
      <c r="G160" s="19">
        <v>174.3248557430594</v>
      </c>
      <c r="H160" s="42">
        <f t="shared" si="6"/>
        <v>174.3248557430594</v>
      </c>
      <c r="J160" s="27">
        <v>131.02000000000001</v>
      </c>
      <c r="K160" s="28">
        <f t="shared" si="7"/>
        <v>131.02000000000001</v>
      </c>
      <c r="L160" s="29">
        <f t="shared" si="8"/>
        <v>0.33052095667119058</v>
      </c>
    </row>
    <row r="161" spans="1:12" x14ac:dyDescent="0.25">
      <c r="A161"/>
      <c r="B161" s="34" t="s">
        <v>482</v>
      </c>
      <c r="C161" s="35" t="s">
        <v>483</v>
      </c>
      <c r="D161" s="35" t="s">
        <v>484</v>
      </c>
      <c r="E161" s="36" t="s">
        <v>485</v>
      </c>
      <c r="F161" s="36">
        <v>24</v>
      </c>
      <c r="G161" s="8">
        <v>31.77</v>
      </c>
      <c r="H161" s="42">
        <f t="shared" si="6"/>
        <v>31.77</v>
      </c>
      <c r="J161" s="27">
        <v>31.77</v>
      </c>
      <c r="K161" s="28">
        <f t="shared" si="7"/>
        <v>31.77</v>
      </c>
      <c r="L161" s="29">
        <f t="shared" si="8"/>
        <v>0</v>
      </c>
    </row>
    <row r="162" spans="1:12" x14ac:dyDescent="0.25">
      <c r="A162"/>
      <c r="B162" s="34" t="s">
        <v>486</v>
      </c>
      <c r="C162" s="35" t="s">
        <v>487</v>
      </c>
      <c r="D162" s="35" t="s">
        <v>488</v>
      </c>
      <c r="E162" s="36" t="s">
        <v>489</v>
      </c>
      <c r="F162" s="36">
        <v>24</v>
      </c>
      <c r="G162" s="19">
        <v>33.133267283614586</v>
      </c>
      <c r="H162" s="42">
        <f t="shared" si="6"/>
        <v>33.133267283614586</v>
      </c>
      <c r="J162" s="27">
        <v>30.7</v>
      </c>
      <c r="K162" s="28">
        <f t="shared" si="7"/>
        <v>30.7</v>
      </c>
      <c r="L162" s="29">
        <f t="shared" si="8"/>
        <v>7.9259520638911618E-2</v>
      </c>
    </row>
    <row r="163" spans="1:12" x14ac:dyDescent="0.25">
      <c r="A163"/>
      <c r="B163" s="34" t="s">
        <v>490</v>
      </c>
      <c r="C163" s="35" t="s">
        <v>491</v>
      </c>
      <c r="D163" s="35" t="s">
        <v>492</v>
      </c>
      <c r="E163" s="36" t="s">
        <v>493</v>
      </c>
      <c r="F163" s="36">
        <v>24</v>
      </c>
      <c r="G163" s="19">
        <v>55.299076755579755</v>
      </c>
      <c r="H163" s="42">
        <f t="shared" si="6"/>
        <v>55.299076755579755</v>
      </c>
      <c r="J163" s="27">
        <v>41.06</v>
      </c>
      <c r="K163" s="28">
        <f t="shared" si="7"/>
        <v>41.06</v>
      </c>
      <c r="L163" s="29">
        <f t="shared" si="8"/>
        <v>0.34678706175303825</v>
      </c>
    </row>
    <row r="164" spans="1:12" x14ac:dyDescent="0.25">
      <c r="A164" s="53" t="s">
        <v>1902</v>
      </c>
      <c r="B164" s="15" t="s">
        <v>1101</v>
      </c>
      <c r="C164" s="16" t="s">
        <v>1102</v>
      </c>
      <c r="D164" s="16" t="s">
        <v>1103</v>
      </c>
      <c r="E164" s="18" t="s">
        <v>1104</v>
      </c>
      <c r="F164" s="18">
        <v>14</v>
      </c>
      <c r="G164" s="19">
        <v>108.90493195427328</v>
      </c>
      <c r="H164" s="20">
        <f t="shared" si="6"/>
        <v>108.90493195427328</v>
      </c>
      <c r="J164" s="27" t="s">
        <v>1903</v>
      </c>
      <c r="K164" s="28" t="str">
        <f t="shared" si="7"/>
        <v>-</v>
      </c>
      <c r="L164" s="29" t="str">
        <f t="shared" si="8"/>
        <v>-</v>
      </c>
    </row>
    <row r="165" spans="1:12" x14ac:dyDescent="0.25">
      <c r="A165"/>
      <c r="B165" s="34" t="s">
        <v>494</v>
      </c>
      <c r="C165" s="35" t="s">
        <v>495</v>
      </c>
      <c r="D165" s="35" t="s">
        <v>496</v>
      </c>
      <c r="E165" s="36" t="s">
        <v>497</v>
      </c>
      <c r="F165" s="36">
        <v>24</v>
      </c>
      <c r="G165" s="19">
        <v>50.488788241698416</v>
      </c>
      <c r="H165" s="42">
        <f t="shared" si="6"/>
        <v>50.488788241698416</v>
      </c>
      <c r="J165" s="27">
        <v>37.340000000000003</v>
      </c>
      <c r="K165" s="28">
        <f t="shared" si="7"/>
        <v>37.340000000000003</v>
      </c>
      <c r="L165" s="29">
        <f t="shared" si="8"/>
        <v>0.35213680347344434</v>
      </c>
    </row>
    <row r="166" spans="1:12" x14ac:dyDescent="0.25">
      <c r="A166"/>
      <c r="B166" s="34" t="s">
        <v>498</v>
      </c>
      <c r="C166" s="35" t="s">
        <v>499</v>
      </c>
      <c r="D166" s="35" t="s">
        <v>500</v>
      </c>
      <c r="E166" s="36" t="s">
        <v>501</v>
      </c>
      <c r="F166" s="36">
        <v>12</v>
      </c>
      <c r="G166" s="19">
        <v>82.929373979314107</v>
      </c>
      <c r="H166" s="42">
        <f t="shared" si="6"/>
        <v>82.929373979314107</v>
      </c>
      <c r="J166" s="27">
        <v>61.76</v>
      </c>
      <c r="K166" s="28">
        <f t="shared" si="7"/>
        <v>61.76</v>
      </c>
      <c r="L166" s="29">
        <f t="shared" si="8"/>
        <v>0.34276836106402381</v>
      </c>
    </row>
    <row r="167" spans="1:12" x14ac:dyDescent="0.25">
      <c r="A167"/>
      <c r="B167" s="34" t="s">
        <v>502</v>
      </c>
      <c r="C167" s="35" t="s">
        <v>503</v>
      </c>
      <c r="D167" s="35" t="s">
        <v>504</v>
      </c>
      <c r="E167" s="36" t="s">
        <v>505</v>
      </c>
      <c r="F167" s="36">
        <v>6</v>
      </c>
      <c r="G167" s="19">
        <v>182.13676428960264</v>
      </c>
      <c r="H167" s="42">
        <f t="shared" si="6"/>
        <v>182.13676428960264</v>
      </c>
      <c r="J167" s="27">
        <v>124.95</v>
      </c>
      <c r="K167" s="28">
        <f t="shared" si="7"/>
        <v>124.95</v>
      </c>
      <c r="L167" s="29">
        <f t="shared" si="8"/>
        <v>0.45767718519089745</v>
      </c>
    </row>
    <row r="168" spans="1:12" x14ac:dyDescent="0.25">
      <c r="A168"/>
      <c r="B168" s="34" t="s">
        <v>506</v>
      </c>
      <c r="C168" s="35" t="s">
        <v>507</v>
      </c>
      <c r="D168" s="35" t="s">
        <v>508</v>
      </c>
      <c r="E168" s="36" t="s">
        <v>509</v>
      </c>
      <c r="F168" s="36">
        <v>8</v>
      </c>
      <c r="G168" s="19">
        <v>214.26949156232988</v>
      </c>
      <c r="H168" s="42">
        <f t="shared" si="6"/>
        <v>214.26949156232988</v>
      </c>
      <c r="J168" s="27">
        <v>159.58000000000001</v>
      </c>
      <c r="K168" s="28">
        <f t="shared" si="7"/>
        <v>159.58000000000001</v>
      </c>
      <c r="L168" s="29">
        <f t="shared" si="8"/>
        <v>0.342708933214249</v>
      </c>
    </row>
    <row r="169" spans="1:12" x14ac:dyDescent="0.25">
      <c r="A169"/>
      <c r="B169" s="34" t="s">
        <v>510</v>
      </c>
      <c r="C169" s="35" t="s">
        <v>511</v>
      </c>
      <c r="D169" s="35" t="s">
        <v>512</v>
      </c>
      <c r="E169" s="36" t="s">
        <v>513</v>
      </c>
      <c r="F169" s="36">
        <v>4</v>
      </c>
      <c r="G169" s="19">
        <v>460.78715732172031</v>
      </c>
      <c r="H169" s="42">
        <f t="shared" si="6"/>
        <v>460.78715732172031</v>
      </c>
      <c r="J169" s="27">
        <v>346.3</v>
      </c>
      <c r="K169" s="28">
        <f t="shared" si="7"/>
        <v>346.3</v>
      </c>
      <c r="L169" s="29">
        <f t="shared" si="8"/>
        <v>0.33060108958048023</v>
      </c>
    </row>
    <row r="170" spans="1:12" x14ac:dyDescent="0.25">
      <c r="A170"/>
      <c r="B170" s="34" t="s">
        <v>514</v>
      </c>
      <c r="C170" s="35" t="s">
        <v>515</v>
      </c>
      <c r="D170" s="35" t="s">
        <v>516</v>
      </c>
      <c r="E170" s="36" t="s">
        <v>517</v>
      </c>
      <c r="F170" s="36">
        <v>12</v>
      </c>
      <c r="G170" s="19">
        <v>93.050221012520424</v>
      </c>
      <c r="H170" s="42">
        <f t="shared" si="6"/>
        <v>93.050221012520424</v>
      </c>
      <c r="J170" s="27">
        <v>68.19</v>
      </c>
      <c r="K170" s="28">
        <f t="shared" si="7"/>
        <v>68.19</v>
      </c>
      <c r="L170" s="29">
        <f t="shared" si="8"/>
        <v>0.36457282611116626</v>
      </c>
    </row>
    <row r="171" spans="1:12" x14ac:dyDescent="0.25">
      <c r="A171" s="14"/>
      <c r="B171" s="34" t="s">
        <v>518</v>
      </c>
      <c r="C171" s="35" t="s">
        <v>519</v>
      </c>
      <c r="D171" s="35" t="s">
        <v>520</v>
      </c>
      <c r="E171" s="37" t="s">
        <v>521</v>
      </c>
      <c r="F171" s="36">
        <v>12</v>
      </c>
      <c r="G171" s="19">
        <v>68.152167664670671</v>
      </c>
      <c r="H171" s="43">
        <f t="shared" si="6"/>
        <v>68.152167664670671</v>
      </c>
      <c r="J171" s="27">
        <v>50.69</v>
      </c>
      <c r="K171" s="28">
        <f t="shared" si="7"/>
        <v>50.69</v>
      </c>
      <c r="L171" s="29">
        <f t="shared" si="8"/>
        <v>0.34448939957922026</v>
      </c>
    </row>
    <row r="172" spans="1:12" x14ac:dyDescent="0.25">
      <c r="A172" s="14"/>
      <c r="B172" s="34" t="s">
        <v>522</v>
      </c>
      <c r="C172" s="35" t="s">
        <v>523</v>
      </c>
      <c r="D172" s="35" t="s">
        <v>524</v>
      </c>
      <c r="E172" s="37" t="s">
        <v>525</v>
      </c>
      <c r="F172" s="36">
        <v>4</v>
      </c>
      <c r="G172" s="19">
        <v>466.09771584104516</v>
      </c>
      <c r="H172" s="43">
        <f t="shared" si="6"/>
        <v>466.09771584104516</v>
      </c>
      <c r="J172" s="27">
        <v>376.78</v>
      </c>
      <c r="K172" s="28">
        <f t="shared" si="7"/>
        <v>376.78</v>
      </c>
      <c r="L172" s="29">
        <f t="shared" si="8"/>
        <v>0.23705535283466531</v>
      </c>
    </row>
    <row r="173" spans="1:12" x14ac:dyDescent="0.25">
      <c r="A173" s="14"/>
      <c r="B173" s="34" t="s">
        <v>526</v>
      </c>
      <c r="C173" s="35" t="s">
        <v>527</v>
      </c>
      <c r="D173" s="35" t="s">
        <v>528</v>
      </c>
      <c r="E173" s="37" t="s">
        <v>529</v>
      </c>
      <c r="F173" s="36">
        <v>12</v>
      </c>
      <c r="G173" s="19">
        <v>119.33363745236801</v>
      </c>
      <c r="H173" s="43">
        <f t="shared" si="6"/>
        <v>119.33363745236801</v>
      </c>
      <c r="J173" s="27">
        <v>88.89</v>
      </c>
      <c r="K173" s="28">
        <f t="shared" si="7"/>
        <v>88.89</v>
      </c>
      <c r="L173" s="29">
        <f t="shared" si="8"/>
        <v>0.3424866402561369</v>
      </c>
    </row>
    <row r="174" spans="1:12" x14ac:dyDescent="0.25">
      <c r="A174" s="2"/>
      <c r="B174" s="34" t="s">
        <v>530</v>
      </c>
      <c r="C174" s="35" t="s">
        <v>531</v>
      </c>
      <c r="D174" s="35" t="s">
        <v>532</v>
      </c>
      <c r="E174" s="37" t="s">
        <v>533</v>
      </c>
      <c r="F174" s="36">
        <v>12</v>
      </c>
      <c r="G174" s="19">
        <v>247.82606423516603</v>
      </c>
      <c r="H174" s="42">
        <f t="shared" si="6"/>
        <v>247.82606423516603</v>
      </c>
      <c r="J174" s="27">
        <v>171.36</v>
      </c>
      <c r="K174" s="28">
        <f t="shared" si="7"/>
        <v>171.36</v>
      </c>
      <c r="L174" s="29">
        <f t="shared" si="8"/>
        <v>0.44623053358523584</v>
      </c>
    </row>
    <row r="175" spans="1:12" x14ac:dyDescent="0.25">
      <c r="A175" s="2"/>
      <c r="B175" s="34" t="s">
        <v>534</v>
      </c>
      <c r="C175" s="35" t="s">
        <v>535</v>
      </c>
      <c r="D175" s="35" t="s">
        <v>536</v>
      </c>
      <c r="E175" s="37" t="s">
        <v>537</v>
      </c>
      <c r="F175" s="36">
        <v>4</v>
      </c>
      <c r="G175" s="19">
        <v>398.94608818726186</v>
      </c>
      <c r="H175" s="42">
        <f t="shared" si="6"/>
        <v>398.94608818726186</v>
      </c>
      <c r="J175" s="27">
        <v>318.45</v>
      </c>
      <c r="K175" s="28">
        <f t="shared" si="7"/>
        <v>318.45</v>
      </c>
      <c r="L175" s="29">
        <f t="shared" si="8"/>
        <v>0.25277465280974054</v>
      </c>
    </row>
    <row r="176" spans="1:12" x14ac:dyDescent="0.25">
      <c r="A176"/>
      <c r="B176" s="34" t="s">
        <v>538</v>
      </c>
      <c r="C176" s="35" t="s">
        <v>539</v>
      </c>
      <c r="D176" s="35" t="s">
        <v>540</v>
      </c>
      <c r="E176" s="36" t="s">
        <v>541</v>
      </c>
      <c r="F176" s="36">
        <v>4</v>
      </c>
      <c r="G176" s="19">
        <v>694.91351986935217</v>
      </c>
      <c r="H176" s="42">
        <f t="shared" si="6"/>
        <v>694.91351986935217</v>
      </c>
      <c r="J176" s="27">
        <v>560.5</v>
      </c>
      <c r="K176" s="28">
        <f t="shared" si="7"/>
        <v>560.5</v>
      </c>
      <c r="L176" s="29">
        <f t="shared" si="8"/>
        <v>0.23981002652872824</v>
      </c>
    </row>
    <row r="177" spans="1:12" x14ac:dyDescent="0.25">
      <c r="A177"/>
      <c r="B177" s="34" t="s">
        <v>542</v>
      </c>
      <c r="C177" s="35" t="s">
        <v>543</v>
      </c>
      <c r="D177" s="35" t="s">
        <v>544</v>
      </c>
      <c r="E177" s="36" t="s">
        <v>545</v>
      </c>
      <c r="F177" s="36">
        <v>12</v>
      </c>
      <c r="G177" s="19">
        <v>140.07132571221194</v>
      </c>
      <c r="H177" s="42">
        <f t="shared" si="6"/>
        <v>140.07132571221194</v>
      </c>
      <c r="J177" s="27">
        <v>117.1</v>
      </c>
      <c r="K177" s="28">
        <f t="shared" si="7"/>
        <v>117.1</v>
      </c>
      <c r="L177" s="29">
        <f t="shared" si="8"/>
        <v>0.19616845185492698</v>
      </c>
    </row>
    <row r="178" spans="1:12" x14ac:dyDescent="0.25">
      <c r="A178"/>
      <c r="B178" s="34" t="s">
        <v>546</v>
      </c>
      <c r="C178" s="35" t="s">
        <v>547</v>
      </c>
      <c r="D178" s="35" t="s">
        <v>548</v>
      </c>
      <c r="E178" s="36" t="s">
        <v>549</v>
      </c>
      <c r="F178" s="36">
        <v>24</v>
      </c>
      <c r="G178" s="8">
        <v>146.72999999999999</v>
      </c>
      <c r="H178" s="42">
        <f t="shared" si="6"/>
        <v>146.72999999999999</v>
      </c>
      <c r="J178" s="27">
        <v>146.72999999999999</v>
      </c>
      <c r="K178" s="28">
        <f t="shared" si="7"/>
        <v>146.72999999999999</v>
      </c>
      <c r="L178" s="29">
        <f t="shared" si="8"/>
        <v>0</v>
      </c>
    </row>
    <row r="179" spans="1:12" x14ac:dyDescent="0.25">
      <c r="A179"/>
      <c r="B179" s="34" t="s">
        <v>550</v>
      </c>
      <c r="C179" s="35" t="s">
        <v>551</v>
      </c>
      <c r="D179" s="35" t="s">
        <v>552</v>
      </c>
      <c r="E179" s="36" t="s">
        <v>553</v>
      </c>
      <c r="F179" s="36">
        <v>8</v>
      </c>
      <c r="G179" s="19">
        <v>307.47364180729448</v>
      </c>
      <c r="H179" s="42">
        <f t="shared" si="6"/>
        <v>307.47364180729448</v>
      </c>
      <c r="J179" s="27">
        <v>231.34</v>
      </c>
      <c r="K179" s="28">
        <f t="shared" si="7"/>
        <v>231.34</v>
      </c>
      <c r="L179" s="29">
        <f t="shared" si="8"/>
        <v>0.32909847759701943</v>
      </c>
    </row>
    <row r="180" spans="1:12" x14ac:dyDescent="0.25">
      <c r="A180"/>
      <c r="B180" s="34" t="s">
        <v>554</v>
      </c>
      <c r="C180" s="35" t="s">
        <v>555</v>
      </c>
      <c r="D180" s="35" t="s">
        <v>556</v>
      </c>
      <c r="E180" s="36" t="s">
        <v>557</v>
      </c>
      <c r="F180" s="36">
        <v>4</v>
      </c>
      <c r="G180" s="19">
        <v>782.46077082199247</v>
      </c>
      <c r="H180" s="42">
        <f t="shared" si="6"/>
        <v>782.46077082199247</v>
      </c>
      <c r="J180" s="27">
        <v>614.04999999999995</v>
      </c>
      <c r="K180" s="28">
        <f t="shared" si="7"/>
        <v>614.04999999999995</v>
      </c>
      <c r="L180" s="29">
        <f t="shared" si="8"/>
        <v>0.27426230896831288</v>
      </c>
    </row>
    <row r="181" spans="1:12" x14ac:dyDescent="0.25">
      <c r="A181"/>
      <c r="B181" s="34" t="s">
        <v>558</v>
      </c>
      <c r="C181" s="35" t="s">
        <v>559</v>
      </c>
      <c r="D181" s="35" t="s">
        <v>560</v>
      </c>
      <c r="E181" s="36" t="s">
        <v>561</v>
      </c>
      <c r="F181" s="36">
        <v>6</v>
      </c>
      <c r="G181" s="19">
        <v>112.23236886227545</v>
      </c>
      <c r="H181" s="42">
        <f t="shared" si="6"/>
        <v>112.23236886227545</v>
      </c>
      <c r="J181" s="27">
        <v>99.6</v>
      </c>
      <c r="K181" s="28">
        <f t="shared" si="7"/>
        <v>99.6</v>
      </c>
      <c r="L181" s="29">
        <f t="shared" si="8"/>
        <v>0.12683101267344837</v>
      </c>
    </row>
    <row r="182" spans="1:12" x14ac:dyDescent="0.25">
      <c r="A182" s="53" t="s">
        <v>1902</v>
      </c>
      <c r="B182" s="15" t="s">
        <v>1105</v>
      </c>
      <c r="C182" s="16" t="s">
        <v>1106</v>
      </c>
      <c r="D182" s="16" t="s">
        <v>1107</v>
      </c>
      <c r="E182" s="18" t="s">
        <v>1108</v>
      </c>
      <c r="F182" s="18" t="s">
        <v>978</v>
      </c>
      <c r="G182" s="19">
        <v>1477.990007621122</v>
      </c>
      <c r="H182" s="20">
        <f t="shared" si="6"/>
        <v>1477.990007621122</v>
      </c>
      <c r="J182" s="27" t="s">
        <v>1903</v>
      </c>
      <c r="K182" s="28" t="str">
        <f t="shared" si="7"/>
        <v>-</v>
      </c>
      <c r="L182" s="29" t="str">
        <f t="shared" si="8"/>
        <v>-</v>
      </c>
    </row>
    <row r="183" spans="1:12" x14ac:dyDescent="0.25">
      <c r="A183" s="53" t="s">
        <v>1902</v>
      </c>
      <c r="B183" s="15" t="s">
        <v>1109</v>
      </c>
      <c r="C183" s="16" t="s">
        <v>1110</v>
      </c>
      <c r="D183" s="16" t="s">
        <v>1111</v>
      </c>
      <c r="E183" s="18" t="s">
        <v>1112</v>
      </c>
      <c r="F183" s="18" t="s">
        <v>978</v>
      </c>
      <c r="G183" s="19">
        <v>2152.7387980402837</v>
      </c>
      <c r="H183" s="20">
        <f t="shared" si="6"/>
        <v>2152.7387980402837</v>
      </c>
      <c r="J183" s="27" t="s">
        <v>1903</v>
      </c>
      <c r="K183" s="28" t="str">
        <f t="shared" si="7"/>
        <v>-</v>
      </c>
      <c r="L183" s="29" t="str">
        <f t="shared" si="8"/>
        <v>-</v>
      </c>
    </row>
    <row r="184" spans="1:12" x14ac:dyDescent="0.25">
      <c r="A184" s="53" t="s">
        <v>1902</v>
      </c>
      <c r="B184" s="15" t="s">
        <v>1113</v>
      </c>
      <c r="C184" s="16" t="s">
        <v>1114</v>
      </c>
      <c r="D184" s="16" t="s">
        <v>1115</v>
      </c>
      <c r="E184" s="18" t="s">
        <v>1116</v>
      </c>
      <c r="F184" s="18">
        <v>10</v>
      </c>
      <c r="G184" s="19">
        <v>301.29936926147701</v>
      </c>
      <c r="H184" s="20">
        <f t="shared" si="6"/>
        <v>301.29936926147701</v>
      </c>
      <c r="J184" s="27" t="s">
        <v>1903</v>
      </c>
      <c r="K184" s="28" t="str">
        <f t="shared" si="7"/>
        <v>-</v>
      </c>
      <c r="L184" s="29" t="str">
        <f t="shared" si="8"/>
        <v>-</v>
      </c>
    </row>
    <row r="185" spans="1:12" x14ac:dyDescent="0.25">
      <c r="A185" s="53" t="s">
        <v>1902</v>
      </c>
      <c r="B185" s="15" t="s">
        <v>1117</v>
      </c>
      <c r="C185" s="16" t="s">
        <v>1118</v>
      </c>
      <c r="D185" s="16" t="s">
        <v>1119</v>
      </c>
      <c r="E185" s="18" t="s">
        <v>1120</v>
      </c>
      <c r="F185" s="18">
        <v>10</v>
      </c>
      <c r="G185" s="19">
        <v>301.29936926147701</v>
      </c>
      <c r="H185" s="20">
        <f t="shared" si="6"/>
        <v>301.29936926147701</v>
      </c>
      <c r="J185" s="27" t="s">
        <v>1903</v>
      </c>
      <c r="K185" s="28" t="str">
        <f t="shared" si="7"/>
        <v>-</v>
      </c>
      <c r="L185" s="29" t="str">
        <f t="shared" si="8"/>
        <v>-</v>
      </c>
    </row>
    <row r="186" spans="1:12" x14ac:dyDescent="0.25">
      <c r="A186" s="53" t="s">
        <v>1902</v>
      </c>
      <c r="B186" s="15" t="s">
        <v>1121</v>
      </c>
      <c r="C186" s="16" t="s">
        <v>1122</v>
      </c>
      <c r="D186" s="16" t="s">
        <v>1123</v>
      </c>
      <c r="E186" s="18" t="s">
        <v>1124</v>
      </c>
      <c r="F186" s="18">
        <v>10</v>
      </c>
      <c r="G186" s="19">
        <v>316.38443404100889</v>
      </c>
      <c r="H186" s="20">
        <f t="shared" si="6"/>
        <v>316.38443404100889</v>
      </c>
      <c r="J186" s="27" t="s">
        <v>1903</v>
      </c>
      <c r="K186" s="28" t="str">
        <f t="shared" si="7"/>
        <v>-</v>
      </c>
      <c r="L186" s="29" t="str">
        <f t="shared" si="8"/>
        <v>-</v>
      </c>
    </row>
    <row r="187" spans="1:12" x14ac:dyDescent="0.25">
      <c r="A187" s="53" t="s">
        <v>1902</v>
      </c>
      <c r="B187" s="15" t="s">
        <v>1125</v>
      </c>
      <c r="C187" s="16" t="s">
        <v>1126</v>
      </c>
      <c r="D187" s="16" t="s">
        <v>1127</v>
      </c>
      <c r="E187" s="18" t="s">
        <v>1128</v>
      </c>
      <c r="F187" s="18">
        <v>10</v>
      </c>
      <c r="G187" s="19">
        <v>316.38443404100889</v>
      </c>
      <c r="H187" s="20">
        <f t="shared" si="6"/>
        <v>316.38443404100889</v>
      </c>
      <c r="J187" s="27" t="s">
        <v>1903</v>
      </c>
      <c r="K187" s="28" t="str">
        <f t="shared" si="7"/>
        <v>-</v>
      </c>
      <c r="L187" s="29" t="str">
        <f t="shared" si="8"/>
        <v>-</v>
      </c>
    </row>
    <row r="188" spans="1:12" x14ac:dyDescent="0.25">
      <c r="A188" s="53" t="s">
        <v>1902</v>
      </c>
      <c r="B188" s="15" t="s">
        <v>1129</v>
      </c>
      <c r="C188" s="16" t="s">
        <v>1130</v>
      </c>
      <c r="D188" s="16" t="s">
        <v>1131</v>
      </c>
      <c r="E188" s="18" t="s">
        <v>1132</v>
      </c>
      <c r="F188" s="18">
        <v>10</v>
      </c>
      <c r="G188" s="19">
        <v>316.38443404100889</v>
      </c>
      <c r="H188" s="20">
        <f t="shared" si="6"/>
        <v>316.38443404100889</v>
      </c>
      <c r="J188" s="27" t="s">
        <v>1903</v>
      </c>
      <c r="K188" s="28" t="str">
        <f t="shared" si="7"/>
        <v>-</v>
      </c>
      <c r="L188" s="29" t="str">
        <f t="shared" si="8"/>
        <v>-</v>
      </c>
    </row>
    <row r="189" spans="1:12" x14ac:dyDescent="0.25">
      <c r="A189" s="53" t="s">
        <v>1902</v>
      </c>
      <c r="B189" s="15" t="s">
        <v>1133</v>
      </c>
      <c r="C189" s="16" t="s">
        <v>1134</v>
      </c>
      <c r="D189" s="16" t="s">
        <v>1135</v>
      </c>
      <c r="E189" s="18" t="s">
        <v>1136</v>
      </c>
      <c r="F189" s="18">
        <v>10</v>
      </c>
      <c r="G189" s="19">
        <v>325.49191362729084</v>
      </c>
      <c r="H189" s="20">
        <f t="shared" si="6"/>
        <v>325.49191362729084</v>
      </c>
      <c r="J189" s="27" t="s">
        <v>1903</v>
      </c>
      <c r="K189" s="28" t="str">
        <f t="shared" si="7"/>
        <v>-</v>
      </c>
      <c r="L189" s="29" t="str">
        <f t="shared" si="8"/>
        <v>-</v>
      </c>
    </row>
    <row r="190" spans="1:12" x14ac:dyDescent="0.25">
      <c r="A190" s="53" t="s">
        <v>1902</v>
      </c>
      <c r="B190" s="15" t="s">
        <v>1137</v>
      </c>
      <c r="C190" s="16" t="s">
        <v>1138</v>
      </c>
      <c r="D190" s="16" t="s">
        <v>1139</v>
      </c>
      <c r="E190" s="18" t="s">
        <v>1140</v>
      </c>
      <c r="F190" s="18">
        <v>10</v>
      </c>
      <c r="G190" s="19">
        <v>325.49191362729084</v>
      </c>
      <c r="H190" s="20">
        <f t="shared" si="6"/>
        <v>325.49191362729084</v>
      </c>
      <c r="J190" s="27" t="s">
        <v>1903</v>
      </c>
      <c r="K190" s="28" t="str">
        <f t="shared" si="7"/>
        <v>-</v>
      </c>
      <c r="L190" s="29" t="str">
        <f t="shared" si="8"/>
        <v>-</v>
      </c>
    </row>
    <row r="191" spans="1:12" x14ac:dyDescent="0.25">
      <c r="A191" s="53" t="s">
        <v>1902</v>
      </c>
      <c r="B191" s="15" t="s">
        <v>1141</v>
      </c>
      <c r="C191" s="16" t="s">
        <v>1142</v>
      </c>
      <c r="D191" s="16" t="s">
        <v>1143</v>
      </c>
      <c r="E191" s="18" t="s">
        <v>1144</v>
      </c>
      <c r="F191" s="18">
        <v>10</v>
      </c>
      <c r="G191" s="19">
        <v>325.49191362729084</v>
      </c>
      <c r="H191" s="20">
        <f t="shared" si="6"/>
        <v>325.49191362729084</v>
      </c>
      <c r="J191" s="27" t="s">
        <v>1903</v>
      </c>
      <c r="K191" s="28" t="str">
        <f t="shared" si="7"/>
        <v>-</v>
      </c>
      <c r="L191" s="29" t="str">
        <f t="shared" si="8"/>
        <v>-</v>
      </c>
    </row>
    <row r="192" spans="1:12" x14ac:dyDescent="0.25">
      <c r="A192" s="53" t="s">
        <v>1902</v>
      </c>
      <c r="B192" s="15" t="s">
        <v>1145</v>
      </c>
      <c r="C192" s="16" t="s">
        <v>1146</v>
      </c>
      <c r="D192" s="16" t="s">
        <v>1147</v>
      </c>
      <c r="E192" s="18" t="s">
        <v>1148</v>
      </c>
      <c r="F192" s="18">
        <v>10</v>
      </c>
      <c r="G192" s="19">
        <v>487.99842496824544</v>
      </c>
      <c r="H192" s="20">
        <f t="shared" si="6"/>
        <v>487.99842496824544</v>
      </c>
      <c r="J192" s="27" t="s">
        <v>1903</v>
      </c>
      <c r="K192" s="28" t="str">
        <f t="shared" si="7"/>
        <v>-</v>
      </c>
      <c r="L192" s="29" t="str">
        <f t="shared" si="8"/>
        <v>-</v>
      </c>
    </row>
    <row r="193" spans="1:12" x14ac:dyDescent="0.25">
      <c r="A193" s="53" t="s">
        <v>1902</v>
      </c>
      <c r="B193" s="15" t="s">
        <v>1149</v>
      </c>
      <c r="C193" s="16" t="s">
        <v>1150</v>
      </c>
      <c r="D193" s="16" t="s">
        <v>1151</v>
      </c>
      <c r="E193" s="18" t="s">
        <v>1152</v>
      </c>
      <c r="F193" s="18">
        <v>10</v>
      </c>
      <c r="G193" s="19">
        <v>487.99842496824544</v>
      </c>
      <c r="H193" s="20">
        <f t="shared" si="6"/>
        <v>487.99842496824544</v>
      </c>
      <c r="J193" s="27" t="s">
        <v>1903</v>
      </c>
      <c r="K193" s="28" t="str">
        <f t="shared" si="7"/>
        <v>-</v>
      </c>
      <c r="L193" s="29" t="str">
        <f t="shared" si="8"/>
        <v>-</v>
      </c>
    </row>
    <row r="194" spans="1:12" x14ac:dyDescent="0.25">
      <c r="A194" s="53" t="s">
        <v>1902</v>
      </c>
      <c r="B194" s="15" t="s">
        <v>1153</v>
      </c>
      <c r="C194" s="16" t="s">
        <v>1154</v>
      </c>
      <c r="D194" s="16" t="s">
        <v>1155</v>
      </c>
      <c r="E194" s="18" t="s">
        <v>1156</v>
      </c>
      <c r="F194" s="18">
        <v>10</v>
      </c>
      <c r="G194" s="19">
        <v>500.54365741244783</v>
      </c>
      <c r="H194" s="20">
        <f t="shared" si="6"/>
        <v>500.54365741244783</v>
      </c>
      <c r="J194" s="27" t="s">
        <v>1903</v>
      </c>
      <c r="K194" s="28" t="str">
        <f t="shared" si="7"/>
        <v>-</v>
      </c>
      <c r="L194" s="29" t="str">
        <f t="shared" si="8"/>
        <v>-</v>
      </c>
    </row>
    <row r="195" spans="1:12" x14ac:dyDescent="0.25">
      <c r="A195" s="53" t="s">
        <v>1902</v>
      </c>
      <c r="B195" s="15" t="s">
        <v>1157</v>
      </c>
      <c r="C195" s="16" t="s">
        <v>1158</v>
      </c>
      <c r="D195" s="16" t="s">
        <v>1159</v>
      </c>
      <c r="E195" s="18" t="s">
        <v>1160</v>
      </c>
      <c r="F195" s="18">
        <v>10</v>
      </c>
      <c r="G195" s="19">
        <v>500.54365741244783</v>
      </c>
      <c r="H195" s="20">
        <f t="shared" si="6"/>
        <v>500.54365741244783</v>
      </c>
      <c r="J195" s="27" t="s">
        <v>1903</v>
      </c>
      <c r="K195" s="28" t="str">
        <f t="shared" si="7"/>
        <v>-</v>
      </c>
      <c r="L195" s="29" t="str">
        <f t="shared" si="8"/>
        <v>-</v>
      </c>
    </row>
    <row r="196" spans="1:12" x14ac:dyDescent="0.25">
      <c r="A196" s="53" t="s">
        <v>1902</v>
      </c>
      <c r="B196" s="15" t="s">
        <v>1161</v>
      </c>
      <c r="C196" s="16" t="s">
        <v>1162</v>
      </c>
      <c r="D196" s="16" t="s">
        <v>1163</v>
      </c>
      <c r="E196" s="18" t="s">
        <v>1164</v>
      </c>
      <c r="F196" s="18">
        <v>10</v>
      </c>
      <c r="G196" s="19">
        <v>500.54365741244783</v>
      </c>
      <c r="H196" s="20">
        <f t="shared" si="6"/>
        <v>500.54365741244783</v>
      </c>
      <c r="J196" s="27" t="s">
        <v>1903</v>
      </c>
      <c r="K196" s="28" t="str">
        <f t="shared" si="7"/>
        <v>-</v>
      </c>
      <c r="L196" s="29" t="str">
        <f t="shared" si="8"/>
        <v>-</v>
      </c>
    </row>
    <row r="197" spans="1:12" x14ac:dyDescent="0.25">
      <c r="A197" s="53" t="s">
        <v>1902</v>
      </c>
      <c r="B197" s="15" t="s">
        <v>1165</v>
      </c>
      <c r="C197" s="16" t="s">
        <v>1166</v>
      </c>
      <c r="D197" s="16" t="s">
        <v>1167</v>
      </c>
      <c r="E197" s="18" t="s">
        <v>1168</v>
      </c>
      <c r="F197" s="18">
        <v>10</v>
      </c>
      <c r="G197" s="19">
        <v>518.03172854291427</v>
      </c>
      <c r="H197" s="20">
        <f t="shared" si="6"/>
        <v>518.03172854291427</v>
      </c>
      <c r="J197" s="27" t="s">
        <v>1903</v>
      </c>
      <c r="K197" s="28" t="str">
        <f t="shared" si="7"/>
        <v>-</v>
      </c>
      <c r="L197" s="29" t="str">
        <f t="shared" si="8"/>
        <v>-</v>
      </c>
    </row>
    <row r="198" spans="1:12" x14ac:dyDescent="0.25">
      <c r="A198" s="53" t="s">
        <v>1902</v>
      </c>
      <c r="B198" s="15" t="s">
        <v>1169</v>
      </c>
      <c r="C198" s="16" t="s">
        <v>1170</v>
      </c>
      <c r="D198" s="16" t="s">
        <v>1171</v>
      </c>
      <c r="E198" s="18" t="s">
        <v>1172</v>
      </c>
      <c r="F198" s="18">
        <v>10</v>
      </c>
      <c r="G198" s="19">
        <v>518.03172854291427</v>
      </c>
      <c r="H198" s="20">
        <f t="shared" si="6"/>
        <v>518.03172854291427</v>
      </c>
      <c r="J198" s="27" t="s">
        <v>1903</v>
      </c>
      <c r="K198" s="28" t="str">
        <f t="shared" si="7"/>
        <v>-</v>
      </c>
      <c r="L198" s="29" t="str">
        <f t="shared" si="8"/>
        <v>-</v>
      </c>
    </row>
    <row r="199" spans="1:12" x14ac:dyDescent="0.25">
      <c r="A199" s="53" t="s">
        <v>1902</v>
      </c>
      <c r="B199" s="15" t="s">
        <v>1173</v>
      </c>
      <c r="C199" s="16" t="s">
        <v>1174</v>
      </c>
      <c r="D199" s="16" t="s">
        <v>1175</v>
      </c>
      <c r="E199" s="18" t="s">
        <v>1176</v>
      </c>
      <c r="F199" s="18">
        <v>10</v>
      </c>
      <c r="G199" s="19">
        <v>173.52955470876432</v>
      </c>
      <c r="H199" s="20">
        <f t="shared" si="6"/>
        <v>173.52955470876432</v>
      </c>
      <c r="J199" s="27" t="s">
        <v>1903</v>
      </c>
      <c r="K199" s="28" t="str">
        <f t="shared" si="7"/>
        <v>-</v>
      </c>
      <c r="L199" s="29" t="str">
        <f t="shared" si="8"/>
        <v>-</v>
      </c>
    </row>
    <row r="200" spans="1:12" x14ac:dyDescent="0.25">
      <c r="A200" s="53" t="s">
        <v>1902</v>
      </c>
      <c r="B200" s="15" t="s">
        <v>1177</v>
      </c>
      <c r="C200" s="16" t="s">
        <v>1178</v>
      </c>
      <c r="D200" s="16" t="s">
        <v>1179</v>
      </c>
      <c r="E200" s="18" t="s">
        <v>1180</v>
      </c>
      <c r="F200" s="18">
        <v>10</v>
      </c>
      <c r="G200" s="19">
        <v>173.48679658864091</v>
      </c>
      <c r="H200" s="20">
        <f t="shared" si="6"/>
        <v>173.48679658864091</v>
      </c>
      <c r="J200" s="27" t="s">
        <v>1903</v>
      </c>
      <c r="K200" s="28" t="str">
        <f t="shared" si="7"/>
        <v>-</v>
      </c>
      <c r="L200" s="29" t="str">
        <f t="shared" si="8"/>
        <v>-</v>
      </c>
    </row>
    <row r="201" spans="1:12" x14ac:dyDescent="0.25">
      <c r="A201"/>
      <c r="B201" s="34" t="s">
        <v>562</v>
      </c>
      <c r="C201" s="35" t="s">
        <v>563</v>
      </c>
      <c r="D201" s="35" t="s">
        <v>564</v>
      </c>
      <c r="E201" s="36" t="s">
        <v>565</v>
      </c>
      <c r="F201" s="36">
        <v>10</v>
      </c>
      <c r="G201" s="19">
        <v>173.09342188350573</v>
      </c>
      <c r="H201" s="42">
        <f t="shared" si="6"/>
        <v>173.09342188350573</v>
      </c>
      <c r="J201" s="27">
        <v>161.07</v>
      </c>
      <c r="K201" s="28">
        <f t="shared" si="7"/>
        <v>161.07</v>
      </c>
      <c r="L201" s="29">
        <f t="shared" si="8"/>
        <v>7.4647183730711705E-2</v>
      </c>
    </row>
    <row r="202" spans="1:12" x14ac:dyDescent="0.25">
      <c r="A202" s="53" t="s">
        <v>1902</v>
      </c>
      <c r="B202" s="15" t="s">
        <v>1181</v>
      </c>
      <c r="C202" s="16" t="s">
        <v>1182</v>
      </c>
      <c r="D202" s="16" t="s">
        <v>1183</v>
      </c>
      <c r="E202" s="18" t="s">
        <v>1184</v>
      </c>
      <c r="F202" s="18">
        <v>10</v>
      </c>
      <c r="G202" s="19">
        <v>178.58356450734897</v>
      </c>
      <c r="H202" s="20">
        <f t="shared" si="6"/>
        <v>178.58356450734897</v>
      </c>
      <c r="J202" s="27" t="s">
        <v>1903</v>
      </c>
      <c r="K202" s="28" t="str">
        <f t="shared" si="7"/>
        <v>-</v>
      </c>
      <c r="L202" s="29" t="str">
        <f t="shared" si="8"/>
        <v>-</v>
      </c>
    </row>
    <row r="203" spans="1:12" x14ac:dyDescent="0.25">
      <c r="A203"/>
      <c r="B203" s="34" t="s">
        <v>566</v>
      </c>
      <c r="C203" s="35" t="s">
        <v>567</v>
      </c>
      <c r="D203" s="35" t="s">
        <v>568</v>
      </c>
      <c r="E203" s="36" t="s">
        <v>569</v>
      </c>
      <c r="F203" s="36">
        <v>10</v>
      </c>
      <c r="G203" s="19">
        <v>180.2340279441118</v>
      </c>
      <c r="H203" s="42">
        <f t="shared" ref="H203:H266" si="9">G203*$H$9</f>
        <v>180.2340279441118</v>
      </c>
      <c r="J203" s="27">
        <v>167.67</v>
      </c>
      <c r="K203" s="28">
        <f t="shared" ref="K203:K266" si="10">IFERROR($H$9*J203,"-")</f>
        <v>167.67</v>
      </c>
      <c r="L203" s="29">
        <f t="shared" ref="L203:L266" si="11">IFERROR((H203-K203)/K203,"-")</f>
        <v>7.4933070579780603E-2</v>
      </c>
    </row>
    <row r="204" spans="1:12" x14ac:dyDescent="0.25">
      <c r="A204" s="53" t="s">
        <v>1902</v>
      </c>
      <c r="B204" s="15" t="s">
        <v>1185</v>
      </c>
      <c r="C204" s="16" t="s">
        <v>1186</v>
      </c>
      <c r="D204" s="16" t="s">
        <v>1187</v>
      </c>
      <c r="E204" s="18" t="s">
        <v>1188</v>
      </c>
      <c r="F204" s="18">
        <v>10</v>
      </c>
      <c r="G204" s="19">
        <v>180.2340279441118</v>
      </c>
      <c r="H204" s="20">
        <f t="shared" si="9"/>
        <v>180.2340279441118</v>
      </c>
      <c r="J204" s="27" t="s">
        <v>1903</v>
      </c>
      <c r="K204" s="28" t="str">
        <f t="shared" si="10"/>
        <v>-</v>
      </c>
      <c r="L204" s="29" t="str">
        <f t="shared" si="11"/>
        <v>-</v>
      </c>
    </row>
    <row r="205" spans="1:12" x14ac:dyDescent="0.25">
      <c r="A205"/>
      <c r="B205" s="34" t="s">
        <v>570</v>
      </c>
      <c r="C205" s="35" t="s">
        <v>571</v>
      </c>
      <c r="D205" s="35" t="s">
        <v>572</v>
      </c>
      <c r="E205" s="36" t="s">
        <v>573</v>
      </c>
      <c r="F205" s="36">
        <v>10</v>
      </c>
      <c r="G205" s="19">
        <v>173.52955470876432</v>
      </c>
      <c r="H205" s="42">
        <f t="shared" si="9"/>
        <v>173.52955470876432</v>
      </c>
      <c r="J205" s="27">
        <v>161.4</v>
      </c>
      <c r="K205" s="28">
        <f t="shared" si="10"/>
        <v>161.4</v>
      </c>
      <c r="L205" s="29">
        <f t="shared" si="11"/>
        <v>7.5152135742034179E-2</v>
      </c>
    </row>
    <row r="206" spans="1:12" x14ac:dyDescent="0.25">
      <c r="A206" s="53" t="s">
        <v>1902</v>
      </c>
      <c r="B206" s="15" t="s">
        <v>1189</v>
      </c>
      <c r="C206" s="16" t="s">
        <v>1190</v>
      </c>
      <c r="D206" s="16" t="s">
        <v>1191</v>
      </c>
      <c r="E206" s="18" t="s">
        <v>1192</v>
      </c>
      <c r="F206" s="18">
        <v>10</v>
      </c>
      <c r="G206" s="19">
        <v>173.52955470876432</v>
      </c>
      <c r="H206" s="20">
        <f t="shared" si="9"/>
        <v>173.52955470876432</v>
      </c>
      <c r="J206" s="27" t="s">
        <v>1903</v>
      </c>
      <c r="K206" s="28" t="str">
        <f t="shared" si="10"/>
        <v>-</v>
      </c>
      <c r="L206" s="29" t="str">
        <f t="shared" si="11"/>
        <v>-</v>
      </c>
    </row>
    <row r="207" spans="1:12" x14ac:dyDescent="0.25">
      <c r="A207" s="53" t="s">
        <v>1902</v>
      </c>
      <c r="B207" s="15" t="s">
        <v>1193</v>
      </c>
      <c r="C207" s="16" t="s">
        <v>1194</v>
      </c>
      <c r="D207" s="16" t="s">
        <v>1195</v>
      </c>
      <c r="E207" s="18" t="s">
        <v>1196</v>
      </c>
      <c r="F207" s="18">
        <v>10</v>
      </c>
      <c r="G207" s="19">
        <v>173.52955470876432</v>
      </c>
      <c r="H207" s="20">
        <f t="shared" si="9"/>
        <v>173.52955470876432</v>
      </c>
      <c r="J207" s="27" t="s">
        <v>1903</v>
      </c>
      <c r="K207" s="28" t="str">
        <f t="shared" si="10"/>
        <v>-</v>
      </c>
      <c r="L207" s="29" t="str">
        <f t="shared" si="11"/>
        <v>-</v>
      </c>
    </row>
    <row r="208" spans="1:12" x14ac:dyDescent="0.25">
      <c r="A208"/>
      <c r="B208" s="34" t="s">
        <v>574</v>
      </c>
      <c r="C208" s="35" t="s">
        <v>575</v>
      </c>
      <c r="D208" s="35" t="s">
        <v>576</v>
      </c>
      <c r="E208" s="36" t="s">
        <v>577</v>
      </c>
      <c r="F208" s="36">
        <v>10</v>
      </c>
      <c r="G208" s="19">
        <v>173.48679658864091</v>
      </c>
      <c r="H208" s="42">
        <f t="shared" si="9"/>
        <v>173.48679658864091</v>
      </c>
      <c r="J208" s="27">
        <v>161.4</v>
      </c>
      <c r="K208" s="28">
        <f t="shared" si="10"/>
        <v>161.4</v>
      </c>
      <c r="L208" s="29">
        <f t="shared" si="11"/>
        <v>7.4887215543004385E-2</v>
      </c>
    </row>
    <row r="209" spans="1:12" x14ac:dyDescent="0.25">
      <c r="A209"/>
      <c r="B209" s="34" t="s">
        <v>578</v>
      </c>
      <c r="C209" s="35" t="s">
        <v>579</v>
      </c>
      <c r="D209" s="35" t="s">
        <v>580</v>
      </c>
      <c r="E209" s="36" t="s">
        <v>581</v>
      </c>
      <c r="F209" s="36">
        <v>10</v>
      </c>
      <c r="G209" s="19">
        <v>173.09342188350573</v>
      </c>
      <c r="H209" s="42">
        <f t="shared" si="9"/>
        <v>173.09342188350573</v>
      </c>
      <c r="J209" s="27">
        <v>161.07</v>
      </c>
      <c r="K209" s="28">
        <f t="shared" si="10"/>
        <v>161.07</v>
      </c>
      <c r="L209" s="29">
        <f t="shared" si="11"/>
        <v>7.4647183730711705E-2</v>
      </c>
    </row>
    <row r="210" spans="1:12" x14ac:dyDescent="0.25">
      <c r="A210"/>
      <c r="B210" s="34" t="s">
        <v>582</v>
      </c>
      <c r="C210" s="35" t="s">
        <v>583</v>
      </c>
      <c r="D210" s="35" t="s">
        <v>584</v>
      </c>
      <c r="E210" s="36" t="s">
        <v>585</v>
      </c>
      <c r="F210" s="36">
        <v>10</v>
      </c>
      <c r="G210" s="19">
        <v>178.58356450734897</v>
      </c>
      <c r="H210" s="42">
        <f t="shared" si="9"/>
        <v>178.58356450734897</v>
      </c>
      <c r="J210" s="27">
        <v>166.17</v>
      </c>
      <c r="K210" s="28">
        <f t="shared" si="10"/>
        <v>166.17</v>
      </c>
      <c r="L210" s="29">
        <f t="shared" si="11"/>
        <v>7.4704004978931093E-2</v>
      </c>
    </row>
    <row r="211" spans="1:12" x14ac:dyDescent="0.25">
      <c r="A211" s="53" t="s">
        <v>1902</v>
      </c>
      <c r="B211" s="15" t="s">
        <v>1197</v>
      </c>
      <c r="C211" s="16" t="s">
        <v>1198</v>
      </c>
      <c r="D211" s="16" t="s">
        <v>1199</v>
      </c>
      <c r="E211" s="18" t="s">
        <v>1200</v>
      </c>
      <c r="F211" s="18">
        <v>10</v>
      </c>
      <c r="G211" s="19">
        <v>180.2340279441118</v>
      </c>
      <c r="H211" s="20">
        <f t="shared" si="9"/>
        <v>180.2340279441118</v>
      </c>
      <c r="J211" s="27" t="s">
        <v>1903</v>
      </c>
      <c r="K211" s="28" t="str">
        <f t="shared" si="10"/>
        <v>-</v>
      </c>
      <c r="L211" s="29" t="str">
        <f t="shared" si="11"/>
        <v>-</v>
      </c>
    </row>
    <row r="212" spans="1:12" x14ac:dyDescent="0.25">
      <c r="A212" s="53" t="s">
        <v>1902</v>
      </c>
      <c r="B212" s="15" t="s">
        <v>1201</v>
      </c>
      <c r="C212" s="16" t="s">
        <v>1202</v>
      </c>
      <c r="D212" s="16" t="s">
        <v>1203</v>
      </c>
      <c r="E212" s="18" t="s">
        <v>1204</v>
      </c>
      <c r="F212" s="18">
        <v>10</v>
      </c>
      <c r="G212" s="19">
        <v>180.2340279441118</v>
      </c>
      <c r="H212" s="20">
        <f t="shared" si="9"/>
        <v>180.2340279441118</v>
      </c>
      <c r="J212" s="27" t="s">
        <v>1903</v>
      </c>
      <c r="K212" s="28" t="str">
        <f t="shared" si="10"/>
        <v>-</v>
      </c>
      <c r="L212" s="29" t="str">
        <f t="shared" si="11"/>
        <v>-</v>
      </c>
    </row>
    <row r="213" spans="1:12" x14ac:dyDescent="0.25">
      <c r="A213"/>
      <c r="B213" s="34" t="s">
        <v>586</v>
      </c>
      <c r="C213" s="35" t="s">
        <v>587</v>
      </c>
      <c r="D213" s="35" t="s">
        <v>588</v>
      </c>
      <c r="E213" s="36" t="s">
        <v>589</v>
      </c>
      <c r="F213" s="36">
        <v>10</v>
      </c>
      <c r="G213" s="19">
        <v>275.13995136998733</v>
      </c>
      <c r="H213" s="42">
        <f t="shared" si="9"/>
        <v>275.13995136998733</v>
      </c>
      <c r="J213" s="27">
        <v>255.98</v>
      </c>
      <c r="K213" s="28">
        <f t="shared" si="10"/>
        <v>255.98</v>
      </c>
      <c r="L213" s="29">
        <f t="shared" si="11"/>
        <v>7.4849407648985622E-2</v>
      </c>
    </row>
    <row r="214" spans="1:12" x14ac:dyDescent="0.25">
      <c r="A214" s="53" t="s">
        <v>1902</v>
      </c>
      <c r="B214" s="15" t="s">
        <v>1205</v>
      </c>
      <c r="C214" s="16" t="s">
        <v>1206</v>
      </c>
      <c r="D214" s="16" t="s">
        <v>1207</v>
      </c>
      <c r="E214" s="18" t="s">
        <v>1208</v>
      </c>
      <c r="F214" s="18">
        <v>10</v>
      </c>
      <c r="G214" s="19">
        <v>275.13995136998733</v>
      </c>
      <c r="H214" s="20">
        <f t="shared" si="9"/>
        <v>275.13995136998733</v>
      </c>
      <c r="J214" s="27" t="s">
        <v>1903</v>
      </c>
      <c r="K214" s="28" t="str">
        <f t="shared" si="10"/>
        <v>-</v>
      </c>
      <c r="L214" s="29" t="str">
        <f t="shared" si="11"/>
        <v>-</v>
      </c>
    </row>
    <row r="215" spans="1:12" x14ac:dyDescent="0.25">
      <c r="A215"/>
      <c r="B215" s="34" t="s">
        <v>590</v>
      </c>
      <c r="C215" s="35" t="s">
        <v>591</v>
      </c>
      <c r="D215" s="35" t="s">
        <v>592</v>
      </c>
      <c r="E215" s="36" t="s">
        <v>593</v>
      </c>
      <c r="F215" s="36">
        <v>10</v>
      </c>
      <c r="G215" s="19">
        <v>275.13995136998733</v>
      </c>
      <c r="H215" s="42">
        <f t="shared" si="9"/>
        <v>275.13995136998733</v>
      </c>
      <c r="J215" s="27">
        <v>254.3</v>
      </c>
      <c r="K215" s="28">
        <f t="shared" si="10"/>
        <v>254.3</v>
      </c>
      <c r="L215" s="29">
        <f t="shared" si="11"/>
        <v>8.1950260990905688E-2</v>
      </c>
    </row>
    <row r="216" spans="1:12" x14ac:dyDescent="0.25">
      <c r="A216"/>
      <c r="B216" s="34" t="s">
        <v>594</v>
      </c>
      <c r="C216" s="35" t="s">
        <v>595</v>
      </c>
      <c r="D216" s="35" t="s">
        <v>596</v>
      </c>
      <c r="E216" s="36" t="s">
        <v>597</v>
      </c>
      <c r="F216" s="36">
        <v>10</v>
      </c>
      <c r="G216" s="19">
        <v>285.33348720740338</v>
      </c>
      <c r="H216" s="42">
        <f t="shared" si="9"/>
        <v>285.33348720740338</v>
      </c>
      <c r="J216" s="27">
        <v>265.5</v>
      </c>
      <c r="K216" s="28">
        <f t="shared" si="10"/>
        <v>265.5</v>
      </c>
      <c r="L216" s="29">
        <f t="shared" si="11"/>
        <v>7.4702400027884669E-2</v>
      </c>
    </row>
    <row r="217" spans="1:12" x14ac:dyDescent="0.25">
      <c r="A217"/>
      <c r="B217" s="34" t="s">
        <v>598</v>
      </c>
      <c r="C217" s="35" t="s">
        <v>599</v>
      </c>
      <c r="D217" s="35" t="s">
        <v>600</v>
      </c>
      <c r="E217" s="36" t="s">
        <v>601</v>
      </c>
      <c r="F217" s="36">
        <v>10</v>
      </c>
      <c r="G217" s="19">
        <v>285.33348720740338</v>
      </c>
      <c r="H217" s="42">
        <f t="shared" si="9"/>
        <v>285.33348720740338</v>
      </c>
      <c r="J217" s="27">
        <v>265.5</v>
      </c>
      <c r="K217" s="28">
        <f t="shared" si="10"/>
        <v>265.5</v>
      </c>
      <c r="L217" s="29">
        <f t="shared" si="11"/>
        <v>7.4702400027884669E-2</v>
      </c>
    </row>
    <row r="218" spans="1:12" x14ac:dyDescent="0.25">
      <c r="A218"/>
      <c r="B218" s="34" t="s">
        <v>602</v>
      </c>
      <c r="C218" s="35" t="s">
        <v>603</v>
      </c>
      <c r="D218" s="35" t="s">
        <v>604</v>
      </c>
      <c r="E218" s="36" t="s">
        <v>605</v>
      </c>
      <c r="F218" s="36">
        <v>10</v>
      </c>
      <c r="G218" s="19">
        <v>285.33348720740338</v>
      </c>
      <c r="H218" s="42">
        <f t="shared" si="9"/>
        <v>285.33348720740338</v>
      </c>
      <c r="J218" s="27">
        <v>265.5</v>
      </c>
      <c r="K218" s="28">
        <f t="shared" si="10"/>
        <v>265.5</v>
      </c>
      <c r="L218" s="29">
        <f t="shared" si="11"/>
        <v>7.4702400027884669E-2</v>
      </c>
    </row>
    <row r="219" spans="1:12" x14ac:dyDescent="0.25">
      <c r="A219"/>
      <c r="B219" s="34" t="s">
        <v>606</v>
      </c>
      <c r="C219" s="35" t="s">
        <v>607</v>
      </c>
      <c r="D219" s="35" t="s">
        <v>608</v>
      </c>
      <c r="E219" s="36" t="s">
        <v>609</v>
      </c>
      <c r="F219" s="36">
        <v>10</v>
      </c>
      <c r="G219" s="19">
        <v>295.16785483578303</v>
      </c>
      <c r="H219" s="42">
        <f t="shared" si="9"/>
        <v>295.16785483578303</v>
      </c>
      <c r="J219" s="27">
        <v>274.61</v>
      </c>
      <c r="K219" s="28">
        <f t="shared" si="10"/>
        <v>274.61</v>
      </c>
      <c r="L219" s="29">
        <f t="shared" si="11"/>
        <v>7.4862003699002283E-2</v>
      </c>
    </row>
    <row r="220" spans="1:12" x14ac:dyDescent="0.25">
      <c r="A220" s="53" t="s">
        <v>1902</v>
      </c>
      <c r="B220" s="15" t="s">
        <v>1209</v>
      </c>
      <c r="C220" s="16" t="s">
        <v>1210</v>
      </c>
      <c r="D220" s="16" t="s">
        <v>1211</v>
      </c>
      <c r="E220" s="18" t="s">
        <v>1212</v>
      </c>
      <c r="F220" s="18">
        <v>10</v>
      </c>
      <c r="G220" s="19">
        <v>295.16785483578303</v>
      </c>
      <c r="H220" s="20">
        <f t="shared" si="9"/>
        <v>295.16785483578303</v>
      </c>
      <c r="J220" s="27" t="s">
        <v>1903</v>
      </c>
      <c r="K220" s="28" t="str">
        <f t="shared" si="10"/>
        <v>-</v>
      </c>
      <c r="L220" s="29" t="str">
        <f t="shared" si="11"/>
        <v>-</v>
      </c>
    </row>
    <row r="221" spans="1:12" x14ac:dyDescent="0.25">
      <c r="A221"/>
      <c r="B221" s="34" t="s">
        <v>610</v>
      </c>
      <c r="C221" s="35" t="s">
        <v>611</v>
      </c>
      <c r="D221" s="35" t="s">
        <v>612</v>
      </c>
      <c r="E221" s="36" t="s">
        <v>613</v>
      </c>
      <c r="F221" s="36">
        <v>10</v>
      </c>
      <c r="G221" s="19">
        <v>295.16785483578303</v>
      </c>
      <c r="H221" s="42">
        <f t="shared" si="9"/>
        <v>295.16785483578303</v>
      </c>
      <c r="J221" s="27">
        <v>274.61</v>
      </c>
      <c r="K221" s="28">
        <f t="shared" si="10"/>
        <v>274.61</v>
      </c>
      <c r="L221" s="29">
        <f t="shared" si="11"/>
        <v>7.4862003699002283E-2</v>
      </c>
    </row>
    <row r="222" spans="1:12" x14ac:dyDescent="0.25">
      <c r="A222"/>
      <c r="B222" s="34" t="s">
        <v>614</v>
      </c>
      <c r="C222" s="35" t="s">
        <v>615</v>
      </c>
      <c r="D222" s="35" t="s">
        <v>616</v>
      </c>
      <c r="E222" s="36" t="s">
        <v>617</v>
      </c>
      <c r="F222" s="36">
        <v>10</v>
      </c>
      <c r="G222" s="19">
        <v>445.26595971692979</v>
      </c>
      <c r="H222" s="42">
        <f t="shared" si="9"/>
        <v>445.26595971692979</v>
      </c>
      <c r="J222" s="27">
        <v>414.29</v>
      </c>
      <c r="K222" s="28">
        <f t="shared" si="10"/>
        <v>414.29</v>
      </c>
      <c r="L222" s="29">
        <f t="shared" si="11"/>
        <v>7.4768784467232521E-2</v>
      </c>
    </row>
    <row r="223" spans="1:12" x14ac:dyDescent="0.25">
      <c r="A223" s="53" t="s">
        <v>1902</v>
      </c>
      <c r="B223" s="15" t="s">
        <v>1213</v>
      </c>
      <c r="C223" s="16" t="s">
        <v>1214</v>
      </c>
      <c r="D223" s="16" t="s">
        <v>1215</v>
      </c>
      <c r="E223" s="18" t="s">
        <v>1216</v>
      </c>
      <c r="F223" s="18">
        <v>10</v>
      </c>
      <c r="G223" s="19">
        <v>445.26595971692979</v>
      </c>
      <c r="H223" s="20">
        <f t="shared" si="9"/>
        <v>445.26595971692979</v>
      </c>
      <c r="J223" s="27" t="s">
        <v>1903</v>
      </c>
      <c r="K223" s="28" t="str">
        <f t="shared" si="10"/>
        <v>-</v>
      </c>
      <c r="L223" s="29" t="str">
        <f t="shared" si="11"/>
        <v>-</v>
      </c>
    </row>
    <row r="224" spans="1:12" x14ac:dyDescent="0.25">
      <c r="A224" s="53" t="s">
        <v>1902</v>
      </c>
      <c r="B224" s="15" t="s">
        <v>1217</v>
      </c>
      <c r="C224" s="16" t="s">
        <v>1218</v>
      </c>
      <c r="D224" s="16" t="s">
        <v>1219</v>
      </c>
      <c r="E224" s="18" t="s">
        <v>1220</v>
      </c>
      <c r="F224" s="18">
        <v>10</v>
      </c>
      <c r="G224" s="19">
        <v>445.26595971692979</v>
      </c>
      <c r="H224" s="20">
        <f t="shared" si="9"/>
        <v>445.26595971692979</v>
      </c>
      <c r="J224" s="27" t="s">
        <v>1903</v>
      </c>
      <c r="K224" s="28" t="str">
        <f t="shared" si="10"/>
        <v>-</v>
      </c>
      <c r="L224" s="29" t="str">
        <f t="shared" si="11"/>
        <v>-</v>
      </c>
    </row>
    <row r="225" spans="1:12" x14ac:dyDescent="0.25">
      <c r="A225"/>
      <c r="B225" s="34" t="s">
        <v>618</v>
      </c>
      <c r="C225" s="35" t="s">
        <v>619</v>
      </c>
      <c r="D225" s="35" t="s">
        <v>620</v>
      </c>
      <c r="E225" s="36" t="s">
        <v>621</v>
      </c>
      <c r="F225" s="36">
        <v>10</v>
      </c>
      <c r="G225" s="19">
        <v>456.48569043730726</v>
      </c>
      <c r="H225" s="42">
        <f t="shared" si="9"/>
        <v>456.48569043730726</v>
      </c>
      <c r="J225" s="27">
        <v>424.73</v>
      </c>
      <c r="K225" s="28">
        <f t="shared" si="10"/>
        <v>424.73</v>
      </c>
      <c r="L225" s="29">
        <f t="shared" si="11"/>
        <v>7.4766770506691865E-2</v>
      </c>
    </row>
    <row r="226" spans="1:12" x14ac:dyDescent="0.25">
      <c r="A226"/>
      <c r="B226" s="34" t="s">
        <v>622</v>
      </c>
      <c r="C226" s="35" t="s">
        <v>623</v>
      </c>
      <c r="D226" s="35" t="s">
        <v>624</v>
      </c>
      <c r="E226" s="36" t="s">
        <v>625</v>
      </c>
      <c r="F226" s="36">
        <v>10</v>
      </c>
      <c r="G226" s="19">
        <v>456.48569043730726</v>
      </c>
      <c r="H226" s="42">
        <f t="shared" si="9"/>
        <v>456.48569043730726</v>
      </c>
      <c r="J226" s="27">
        <v>424.73</v>
      </c>
      <c r="K226" s="28">
        <f t="shared" si="10"/>
        <v>424.73</v>
      </c>
      <c r="L226" s="29">
        <f t="shared" si="11"/>
        <v>7.4766770506691865E-2</v>
      </c>
    </row>
    <row r="227" spans="1:12" x14ac:dyDescent="0.25">
      <c r="A227"/>
      <c r="B227" s="34" t="s">
        <v>626</v>
      </c>
      <c r="C227" s="35" t="s">
        <v>627</v>
      </c>
      <c r="D227" s="35" t="s">
        <v>628</v>
      </c>
      <c r="E227" s="36" t="s">
        <v>629</v>
      </c>
      <c r="F227" s="36">
        <v>10</v>
      </c>
      <c r="G227" s="19">
        <v>456.48569043730726</v>
      </c>
      <c r="H227" s="42">
        <f t="shared" si="9"/>
        <v>456.48569043730726</v>
      </c>
      <c r="J227" s="27">
        <v>424.73</v>
      </c>
      <c r="K227" s="28">
        <f t="shared" si="10"/>
        <v>424.73</v>
      </c>
      <c r="L227" s="29">
        <f t="shared" si="11"/>
        <v>7.4766770506691865E-2</v>
      </c>
    </row>
    <row r="228" spans="1:12" x14ac:dyDescent="0.25">
      <c r="A228" s="53" t="s">
        <v>1902</v>
      </c>
      <c r="B228" s="15" t="s">
        <v>1221</v>
      </c>
      <c r="C228" s="16" t="s">
        <v>1222</v>
      </c>
      <c r="D228" s="16" t="s">
        <v>1223</v>
      </c>
      <c r="E228" s="18" t="s">
        <v>1224</v>
      </c>
      <c r="F228" s="18">
        <v>10</v>
      </c>
      <c r="G228" s="19">
        <v>471.27144837597535</v>
      </c>
      <c r="H228" s="20">
        <f t="shared" si="9"/>
        <v>471.27144837597535</v>
      </c>
      <c r="J228" s="27" t="s">
        <v>1903</v>
      </c>
      <c r="K228" s="28" t="str">
        <f t="shared" si="10"/>
        <v>-</v>
      </c>
      <c r="L228" s="29" t="str">
        <f t="shared" si="11"/>
        <v>-</v>
      </c>
    </row>
    <row r="229" spans="1:12" x14ac:dyDescent="0.25">
      <c r="A229" s="53" t="s">
        <v>1902</v>
      </c>
      <c r="B229" s="15" t="s">
        <v>1225</v>
      </c>
      <c r="C229" s="16" t="s">
        <v>1226</v>
      </c>
      <c r="D229" s="16" t="s">
        <v>1227</v>
      </c>
      <c r="E229" s="18" t="s">
        <v>1228</v>
      </c>
      <c r="F229" s="18">
        <v>10</v>
      </c>
      <c r="G229" s="19">
        <v>471.27144837597535</v>
      </c>
      <c r="H229" s="20">
        <f t="shared" si="9"/>
        <v>471.27144837597535</v>
      </c>
      <c r="J229" s="27" t="s">
        <v>1903</v>
      </c>
      <c r="K229" s="28" t="str">
        <f t="shared" si="10"/>
        <v>-</v>
      </c>
      <c r="L229" s="29" t="str">
        <f t="shared" si="11"/>
        <v>-</v>
      </c>
    </row>
    <row r="230" spans="1:12" x14ac:dyDescent="0.25">
      <c r="A230" s="53" t="s">
        <v>1902</v>
      </c>
      <c r="B230" s="15" t="s">
        <v>1229</v>
      </c>
      <c r="C230" s="16" t="s">
        <v>1230</v>
      </c>
      <c r="D230" s="16" t="s">
        <v>1231</v>
      </c>
      <c r="E230" s="18" t="s">
        <v>1232</v>
      </c>
      <c r="F230" s="18">
        <v>10</v>
      </c>
      <c r="G230" s="19">
        <v>273.81444964616219</v>
      </c>
      <c r="H230" s="20">
        <f t="shared" si="9"/>
        <v>273.81444964616219</v>
      </c>
      <c r="J230" s="27" t="s">
        <v>1903</v>
      </c>
      <c r="K230" s="28" t="str">
        <f t="shared" si="10"/>
        <v>-</v>
      </c>
      <c r="L230" s="29" t="str">
        <f t="shared" si="11"/>
        <v>-</v>
      </c>
    </row>
    <row r="231" spans="1:12" x14ac:dyDescent="0.25">
      <c r="A231" s="53" t="s">
        <v>1902</v>
      </c>
      <c r="B231" s="15" t="s">
        <v>1233</v>
      </c>
      <c r="C231" s="16" t="s">
        <v>1234</v>
      </c>
      <c r="D231" s="16" t="s">
        <v>1235</v>
      </c>
      <c r="E231" s="18" t="s">
        <v>1236</v>
      </c>
      <c r="F231" s="18">
        <v>10</v>
      </c>
      <c r="G231" s="19">
        <v>273.81444964616219</v>
      </c>
      <c r="H231" s="20">
        <f t="shared" si="9"/>
        <v>273.81444964616219</v>
      </c>
      <c r="J231" s="27" t="s">
        <v>1903</v>
      </c>
      <c r="K231" s="28" t="str">
        <f t="shared" si="10"/>
        <v>-</v>
      </c>
      <c r="L231" s="29" t="str">
        <f t="shared" si="11"/>
        <v>-</v>
      </c>
    </row>
    <row r="232" spans="1:12" x14ac:dyDescent="0.25">
      <c r="A232"/>
      <c r="B232" s="34" t="s">
        <v>630</v>
      </c>
      <c r="C232" s="35" t="s">
        <v>631</v>
      </c>
      <c r="D232" s="35" t="s">
        <v>632</v>
      </c>
      <c r="E232" s="36" t="s">
        <v>633</v>
      </c>
      <c r="F232" s="36">
        <v>10</v>
      </c>
      <c r="G232" s="19">
        <v>273.81444964616219</v>
      </c>
      <c r="H232" s="42">
        <f t="shared" si="9"/>
        <v>273.81444964616219</v>
      </c>
      <c r="J232" s="27">
        <v>254.81</v>
      </c>
      <c r="K232" s="28">
        <f t="shared" si="10"/>
        <v>254.81</v>
      </c>
      <c r="L232" s="29">
        <f t="shared" si="11"/>
        <v>7.458282503105132E-2</v>
      </c>
    </row>
    <row r="233" spans="1:12" x14ac:dyDescent="0.25">
      <c r="A233"/>
      <c r="B233" s="34" t="s">
        <v>634</v>
      </c>
      <c r="C233" s="35" t="s">
        <v>635</v>
      </c>
      <c r="D233" s="35" t="s">
        <v>636</v>
      </c>
      <c r="E233" s="36" t="s">
        <v>637</v>
      </c>
      <c r="F233" s="36">
        <v>10</v>
      </c>
      <c r="G233" s="19">
        <v>283.67447214661587</v>
      </c>
      <c r="H233" s="42">
        <f t="shared" si="9"/>
        <v>283.67447214661587</v>
      </c>
      <c r="J233" s="27">
        <v>263.91000000000003</v>
      </c>
      <c r="K233" s="28">
        <f t="shared" si="10"/>
        <v>263.91000000000003</v>
      </c>
      <c r="L233" s="29">
        <f t="shared" si="11"/>
        <v>7.4890955805448231E-2</v>
      </c>
    </row>
    <row r="234" spans="1:12" x14ac:dyDescent="0.25">
      <c r="A234" s="53" t="s">
        <v>1902</v>
      </c>
      <c r="B234" s="15" t="s">
        <v>1237</v>
      </c>
      <c r="C234" s="16" t="s">
        <v>1238</v>
      </c>
      <c r="D234" s="16" t="s">
        <v>1239</v>
      </c>
      <c r="E234" s="18" t="s">
        <v>1240</v>
      </c>
      <c r="F234" s="18">
        <v>10</v>
      </c>
      <c r="G234" s="19">
        <v>273.81444964616219</v>
      </c>
      <c r="H234" s="20">
        <f t="shared" si="9"/>
        <v>273.81444964616219</v>
      </c>
      <c r="J234" s="27" t="s">
        <v>1903</v>
      </c>
      <c r="K234" s="28" t="str">
        <f t="shared" si="10"/>
        <v>-</v>
      </c>
      <c r="L234" s="29" t="str">
        <f t="shared" si="11"/>
        <v>-</v>
      </c>
    </row>
    <row r="235" spans="1:12" x14ac:dyDescent="0.25">
      <c r="A235"/>
      <c r="B235" s="34" t="s">
        <v>638</v>
      </c>
      <c r="C235" s="35" t="s">
        <v>639</v>
      </c>
      <c r="D235" s="35" t="s">
        <v>640</v>
      </c>
      <c r="E235" s="36" t="s">
        <v>641</v>
      </c>
      <c r="F235" s="36">
        <v>10</v>
      </c>
      <c r="G235" s="19">
        <v>273.81444964616219</v>
      </c>
      <c r="H235" s="42">
        <f t="shared" si="9"/>
        <v>273.81444964616219</v>
      </c>
      <c r="J235" s="27">
        <v>254.81</v>
      </c>
      <c r="K235" s="28">
        <f t="shared" si="10"/>
        <v>254.81</v>
      </c>
      <c r="L235" s="29">
        <f t="shared" si="11"/>
        <v>7.458282503105132E-2</v>
      </c>
    </row>
    <row r="236" spans="1:12" x14ac:dyDescent="0.25">
      <c r="A236" s="53" t="s">
        <v>1902</v>
      </c>
      <c r="B236" s="15" t="s">
        <v>1241</v>
      </c>
      <c r="C236" s="16" t="s">
        <v>1242</v>
      </c>
      <c r="D236" s="16" t="s">
        <v>1243</v>
      </c>
      <c r="E236" s="18" t="s">
        <v>1244</v>
      </c>
      <c r="F236" s="18">
        <v>10</v>
      </c>
      <c r="G236" s="19">
        <v>273.81444964616219</v>
      </c>
      <c r="H236" s="20">
        <f t="shared" si="9"/>
        <v>273.81444964616219</v>
      </c>
      <c r="J236" s="27" t="s">
        <v>1903</v>
      </c>
      <c r="K236" s="28" t="str">
        <f t="shared" si="10"/>
        <v>-</v>
      </c>
      <c r="L236" s="29" t="str">
        <f t="shared" si="11"/>
        <v>-</v>
      </c>
    </row>
    <row r="237" spans="1:12" x14ac:dyDescent="0.25">
      <c r="A237" s="53" t="s">
        <v>1902</v>
      </c>
      <c r="B237" s="15" t="s">
        <v>1245</v>
      </c>
      <c r="C237" s="16" t="s">
        <v>1246</v>
      </c>
      <c r="D237" s="16" t="s">
        <v>1247</v>
      </c>
      <c r="E237" s="18" t="s">
        <v>1248</v>
      </c>
      <c r="F237" s="18">
        <v>10</v>
      </c>
      <c r="G237" s="19">
        <v>283.67447214661587</v>
      </c>
      <c r="H237" s="20">
        <f t="shared" si="9"/>
        <v>283.67447214661587</v>
      </c>
      <c r="J237" s="27" t="s">
        <v>1903</v>
      </c>
      <c r="K237" s="28" t="str">
        <f t="shared" si="10"/>
        <v>-</v>
      </c>
      <c r="L237" s="29" t="str">
        <f t="shared" si="11"/>
        <v>-</v>
      </c>
    </row>
    <row r="238" spans="1:12" x14ac:dyDescent="0.25">
      <c r="A238" s="53" t="s">
        <v>1902</v>
      </c>
      <c r="B238" s="15" t="s">
        <v>1249</v>
      </c>
      <c r="C238" s="16" t="s">
        <v>1250</v>
      </c>
      <c r="D238" s="16" t="s">
        <v>1251</v>
      </c>
      <c r="E238" s="18" t="s">
        <v>1252</v>
      </c>
      <c r="F238" s="18">
        <v>10</v>
      </c>
      <c r="G238" s="19">
        <v>331.32412121212133</v>
      </c>
      <c r="H238" s="20">
        <f t="shared" si="9"/>
        <v>331.32412121212133</v>
      </c>
      <c r="J238" s="27" t="s">
        <v>1903</v>
      </c>
      <c r="K238" s="28" t="str">
        <f t="shared" si="10"/>
        <v>-</v>
      </c>
      <c r="L238" s="29" t="str">
        <f t="shared" si="11"/>
        <v>-</v>
      </c>
    </row>
    <row r="239" spans="1:12" x14ac:dyDescent="0.25">
      <c r="A239" s="53" t="s">
        <v>1902</v>
      </c>
      <c r="B239" s="15" t="s">
        <v>1253</v>
      </c>
      <c r="C239" s="16" t="s">
        <v>1254</v>
      </c>
      <c r="D239" s="16" t="s">
        <v>1255</v>
      </c>
      <c r="E239" s="18" t="s">
        <v>1256</v>
      </c>
      <c r="F239" s="18">
        <v>10</v>
      </c>
      <c r="G239" s="19">
        <v>331.32412121212133</v>
      </c>
      <c r="H239" s="20">
        <f t="shared" si="9"/>
        <v>331.32412121212133</v>
      </c>
      <c r="J239" s="27" t="s">
        <v>1903</v>
      </c>
      <c r="K239" s="28" t="str">
        <f t="shared" si="10"/>
        <v>-</v>
      </c>
      <c r="L239" s="29" t="str">
        <f t="shared" si="11"/>
        <v>-</v>
      </c>
    </row>
    <row r="240" spans="1:12" x14ac:dyDescent="0.25">
      <c r="A240" s="53" t="s">
        <v>1902</v>
      </c>
      <c r="B240" s="15" t="s">
        <v>1257</v>
      </c>
      <c r="C240" s="16" t="s">
        <v>1258</v>
      </c>
      <c r="D240" s="16" t="s">
        <v>1259</v>
      </c>
      <c r="E240" s="18" t="s">
        <v>1260</v>
      </c>
      <c r="F240" s="18">
        <v>10</v>
      </c>
      <c r="G240" s="19">
        <v>331.32412121212133</v>
      </c>
      <c r="H240" s="20">
        <f t="shared" si="9"/>
        <v>331.32412121212133</v>
      </c>
      <c r="J240" s="27" t="s">
        <v>1903</v>
      </c>
      <c r="K240" s="28" t="str">
        <f t="shared" si="10"/>
        <v>-</v>
      </c>
      <c r="L240" s="29" t="str">
        <f t="shared" si="11"/>
        <v>-</v>
      </c>
    </row>
    <row r="241" spans="1:12" x14ac:dyDescent="0.25">
      <c r="A241" s="53" t="s">
        <v>1902</v>
      </c>
      <c r="B241" s="15" t="s">
        <v>1261</v>
      </c>
      <c r="C241" s="16" t="s">
        <v>1262</v>
      </c>
      <c r="D241" s="16" t="s">
        <v>1263</v>
      </c>
      <c r="E241" s="18" t="s">
        <v>1264</v>
      </c>
      <c r="F241" s="18">
        <v>10</v>
      </c>
      <c r="G241" s="19">
        <v>341.45779568136459</v>
      </c>
      <c r="H241" s="20">
        <f t="shared" si="9"/>
        <v>341.45779568136459</v>
      </c>
      <c r="J241" s="27" t="s">
        <v>1903</v>
      </c>
      <c r="K241" s="28" t="str">
        <f t="shared" si="10"/>
        <v>-</v>
      </c>
      <c r="L241" s="29" t="str">
        <f t="shared" si="11"/>
        <v>-</v>
      </c>
    </row>
    <row r="242" spans="1:12" x14ac:dyDescent="0.25">
      <c r="A242" s="53" t="s">
        <v>1902</v>
      </c>
      <c r="B242" s="15" t="s">
        <v>1265</v>
      </c>
      <c r="C242" s="16" t="s">
        <v>1266</v>
      </c>
      <c r="D242" s="16" t="s">
        <v>1267</v>
      </c>
      <c r="E242" s="18" t="s">
        <v>1268</v>
      </c>
      <c r="F242" s="18">
        <v>10</v>
      </c>
      <c r="G242" s="19">
        <v>341.45779568136459</v>
      </c>
      <c r="H242" s="20">
        <f t="shared" si="9"/>
        <v>341.45779568136459</v>
      </c>
      <c r="J242" s="27" t="s">
        <v>1903</v>
      </c>
      <c r="K242" s="28" t="str">
        <f t="shared" si="10"/>
        <v>-</v>
      </c>
      <c r="L242" s="29" t="str">
        <f t="shared" si="11"/>
        <v>-</v>
      </c>
    </row>
    <row r="243" spans="1:12" x14ac:dyDescent="0.25">
      <c r="A243" s="53" t="s">
        <v>1902</v>
      </c>
      <c r="B243" s="15" t="s">
        <v>1269</v>
      </c>
      <c r="C243" s="16" t="s">
        <v>1270</v>
      </c>
      <c r="D243" s="16" t="s">
        <v>1271</v>
      </c>
      <c r="E243" s="18" t="s">
        <v>1272</v>
      </c>
      <c r="F243" s="18">
        <v>10</v>
      </c>
      <c r="G243" s="19">
        <v>341.45779568136459</v>
      </c>
      <c r="H243" s="20">
        <f t="shared" si="9"/>
        <v>341.45779568136459</v>
      </c>
      <c r="J243" s="27" t="s">
        <v>1903</v>
      </c>
      <c r="K243" s="28" t="str">
        <f t="shared" si="10"/>
        <v>-</v>
      </c>
      <c r="L243" s="29" t="str">
        <f t="shared" si="11"/>
        <v>-</v>
      </c>
    </row>
    <row r="244" spans="1:12" x14ac:dyDescent="0.25">
      <c r="A244" s="53" t="s">
        <v>1902</v>
      </c>
      <c r="B244" s="15" t="s">
        <v>1273</v>
      </c>
      <c r="C244" s="16" t="s">
        <v>1274</v>
      </c>
      <c r="D244" s="16" t="s">
        <v>1275</v>
      </c>
      <c r="E244" s="18" t="s">
        <v>1276</v>
      </c>
      <c r="F244" s="18">
        <v>10</v>
      </c>
      <c r="G244" s="19">
        <v>354.33654146252951</v>
      </c>
      <c r="H244" s="20">
        <f t="shared" si="9"/>
        <v>354.33654146252951</v>
      </c>
      <c r="J244" s="27" t="s">
        <v>1903</v>
      </c>
      <c r="K244" s="28" t="str">
        <f t="shared" si="10"/>
        <v>-</v>
      </c>
      <c r="L244" s="29" t="str">
        <f t="shared" si="11"/>
        <v>-</v>
      </c>
    </row>
    <row r="245" spans="1:12" x14ac:dyDescent="0.25">
      <c r="A245" s="53" t="s">
        <v>1902</v>
      </c>
      <c r="B245" s="15" t="s">
        <v>1277</v>
      </c>
      <c r="C245" s="16" t="s">
        <v>1278</v>
      </c>
      <c r="D245" s="16" t="s">
        <v>1279</v>
      </c>
      <c r="E245" s="18" t="s">
        <v>1280</v>
      </c>
      <c r="F245" s="18">
        <v>10</v>
      </c>
      <c r="G245" s="19">
        <v>354.33654146252951</v>
      </c>
      <c r="H245" s="20">
        <f t="shared" si="9"/>
        <v>354.33654146252951</v>
      </c>
      <c r="J245" s="27" t="s">
        <v>1903</v>
      </c>
      <c r="K245" s="28" t="str">
        <f t="shared" si="10"/>
        <v>-</v>
      </c>
      <c r="L245" s="29" t="str">
        <f t="shared" si="11"/>
        <v>-</v>
      </c>
    </row>
    <row r="246" spans="1:12" x14ac:dyDescent="0.25">
      <c r="A246" s="53" t="s">
        <v>1902</v>
      </c>
      <c r="B246" s="15" t="s">
        <v>1281</v>
      </c>
      <c r="C246" s="16" t="s">
        <v>1282</v>
      </c>
      <c r="D246" s="16" t="s">
        <v>1283</v>
      </c>
      <c r="E246" s="18" t="s">
        <v>1284</v>
      </c>
      <c r="F246" s="18">
        <v>10</v>
      </c>
      <c r="G246" s="19">
        <v>510.24119905643255</v>
      </c>
      <c r="H246" s="20">
        <f t="shared" si="9"/>
        <v>510.24119905643255</v>
      </c>
      <c r="J246" s="27" t="s">
        <v>1903</v>
      </c>
      <c r="K246" s="28" t="str">
        <f t="shared" si="10"/>
        <v>-</v>
      </c>
      <c r="L246" s="29" t="str">
        <f t="shared" si="11"/>
        <v>-</v>
      </c>
    </row>
    <row r="247" spans="1:12" x14ac:dyDescent="0.25">
      <c r="A247" s="53" t="s">
        <v>1902</v>
      </c>
      <c r="B247" s="15" t="s">
        <v>1285</v>
      </c>
      <c r="C247" s="16" t="s">
        <v>1286</v>
      </c>
      <c r="D247" s="16" t="s">
        <v>1287</v>
      </c>
      <c r="E247" s="18" t="s">
        <v>1288</v>
      </c>
      <c r="F247" s="18">
        <v>10</v>
      </c>
      <c r="G247" s="19">
        <v>510.24119905643255</v>
      </c>
      <c r="H247" s="20">
        <f t="shared" si="9"/>
        <v>510.24119905643255</v>
      </c>
      <c r="J247" s="27" t="s">
        <v>1903</v>
      </c>
      <c r="K247" s="28" t="str">
        <f t="shared" si="10"/>
        <v>-</v>
      </c>
      <c r="L247" s="29" t="str">
        <f t="shared" si="11"/>
        <v>-</v>
      </c>
    </row>
    <row r="248" spans="1:12" x14ac:dyDescent="0.25">
      <c r="A248" s="53" t="s">
        <v>1902</v>
      </c>
      <c r="B248" s="15" t="s">
        <v>1289</v>
      </c>
      <c r="C248" s="16" t="s">
        <v>1290</v>
      </c>
      <c r="D248" s="16" t="s">
        <v>1291</v>
      </c>
      <c r="E248" s="18" t="s">
        <v>1292</v>
      </c>
      <c r="F248" s="18">
        <v>10</v>
      </c>
      <c r="G248" s="19">
        <v>510.24119905643255</v>
      </c>
      <c r="H248" s="20">
        <f t="shared" si="9"/>
        <v>510.24119905643255</v>
      </c>
      <c r="J248" s="27" t="s">
        <v>1903</v>
      </c>
      <c r="K248" s="28" t="str">
        <f t="shared" si="10"/>
        <v>-</v>
      </c>
      <c r="L248" s="29" t="str">
        <f t="shared" si="11"/>
        <v>-</v>
      </c>
    </row>
    <row r="249" spans="1:12" x14ac:dyDescent="0.25">
      <c r="A249" s="53" t="s">
        <v>1902</v>
      </c>
      <c r="B249" s="15" t="s">
        <v>1293</v>
      </c>
      <c r="C249" s="16" t="s">
        <v>1294</v>
      </c>
      <c r="D249" s="16" t="s">
        <v>1295</v>
      </c>
      <c r="E249" s="18" t="s">
        <v>1296</v>
      </c>
      <c r="F249" s="18">
        <v>10</v>
      </c>
      <c r="G249" s="19">
        <v>519.04937180185084</v>
      </c>
      <c r="H249" s="20">
        <f t="shared" si="9"/>
        <v>519.04937180185084</v>
      </c>
      <c r="J249" s="27" t="s">
        <v>1903</v>
      </c>
      <c r="K249" s="28" t="str">
        <f t="shared" si="10"/>
        <v>-</v>
      </c>
      <c r="L249" s="29" t="str">
        <f t="shared" si="11"/>
        <v>-</v>
      </c>
    </row>
    <row r="250" spans="1:12" x14ac:dyDescent="0.25">
      <c r="A250" s="53" t="s">
        <v>1902</v>
      </c>
      <c r="B250" s="15" t="s">
        <v>1297</v>
      </c>
      <c r="C250" s="16" t="s">
        <v>1298</v>
      </c>
      <c r="D250" s="16" t="s">
        <v>1299</v>
      </c>
      <c r="E250" s="18" t="s">
        <v>1300</v>
      </c>
      <c r="F250" s="18">
        <v>10</v>
      </c>
      <c r="G250" s="19">
        <v>519.04937180185084</v>
      </c>
      <c r="H250" s="20">
        <f t="shared" si="9"/>
        <v>519.04937180185084</v>
      </c>
      <c r="J250" s="27" t="s">
        <v>1903</v>
      </c>
      <c r="K250" s="28" t="str">
        <f t="shared" si="10"/>
        <v>-</v>
      </c>
      <c r="L250" s="29" t="str">
        <f t="shared" si="11"/>
        <v>-</v>
      </c>
    </row>
    <row r="251" spans="1:12" x14ac:dyDescent="0.25">
      <c r="A251" s="53" t="s">
        <v>1902</v>
      </c>
      <c r="B251" s="15" t="s">
        <v>1301</v>
      </c>
      <c r="C251" s="16" t="s">
        <v>1302</v>
      </c>
      <c r="D251" s="16" t="s">
        <v>1303</v>
      </c>
      <c r="E251" s="18" t="s">
        <v>1304</v>
      </c>
      <c r="F251" s="18">
        <v>10</v>
      </c>
      <c r="G251" s="19">
        <v>519.04937180185084</v>
      </c>
      <c r="H251" s="20">
        <f t="shared" si="9"/>
        <v>519.04937180185084</v>
      </c>
      <c r="J251" s="27" t="s">
        <v>1903</v>
      </c>
      <c r="K251" s="28" t="str">
        <f t="shared" si="10"/>
        <v>-</v>
      </c>
      <c r="L251" s="29" t="str">
        <f t="shared" si="11"/>
        <v>-</v>
      </c>
    </row>
    <row r="252" spans="1:12" x14ac:dyDescent="0.25">
      <c r="A252" s="53" t="s">
        <v>1902</v>
      </c>
      <c r="B252" s="15" t="s">
        <v>1305</v>
      </c>
      <c r="C252" s="16" t="s">
        <v>1306</v>
      </c>
      <c r="D252" s="16" t="s">
        <v>1307</v>
      </c>
      <c r="E252" s="18" t="s">
        <v>1308</v>
      </c>
      <c r="F252" s="18">
        <v>10</v>
      </c>
      <c r="G252" s="19">
        <v>531.62025911812736</v>
      </c>
      <c r="H252" s="20">
        <f t="shared" si="9"/>
        <v>531.62025911812736</v>
      </c>
      <c r="J252" s="27" t="s">
        <v>1903</v>
      </c>
      <c r="K252" s="28" t="str">
        <f t="shared" si="10"/>
        <v>-</v>
      </c>
      <c r="L252" s="29" t="str">
        <f t="shared" si="11"/>
        <v>-</v>
      </c>
    </row>
    <row r="253" spans="1:12" x14ac:dyDescent="0.25">
      <c r="A253" s="53" t="s">
        <v>1902</v>
      </c>
      <c r="B253" s="15" t="s">
        <v>1309</v>
      </c>
      <c r="C253" s="16" t="s">
        <v>1310</v>
      </c>
      <c r="D253" s="16" t="s">
        <v>1311</v>
      </c>
      <c r="E253" s="18" t="s">
        <v>1312</v>
      </c>
      <c r="F253" s="18">
        <v>10</v>
      </c>
      <c r="G253" s="19">
        <v>531.62025911812736</v>
      </c>
      <c r="H253" s="20">
        <f t="shared" si="9"/>
        <v>531.62025911812736</v>
      </c>
      <c r="J253" s="27" t="s">
        <v>1903</v>
      </c>
      <c r="K253" s="28" t="str">
        <f t="shared" si="10"/>
        <v>-</v>
      </c>
      <c r="L253" s="29" t="str">
        <f t="shared" si="11"/>
        <v>-</v>
      </c>
    </row>
    <row r="254" spans="1:12" x14ac:dyDescent="0.25">
      <c r="A254" s="53" t="s">
        <v>1902</v>
      </c>
      <c r="B254" s="15" t="s">
        <v>1313</v>
      </c>
      <c r="C254" s="16" t="s">
        <v>1314</v>
      </c>
      <c r="D254" s="16" t="s">
        <v>1315</v>
      </c>
      <c r="E254" s="18" t="s">
        <v>1316</v>
      </c>
      <c r="F254" s="18">
        <v>10</v>
      </c>
      <c r="G254" s="19">
        <v>286.5221629468337</v>
      </c>
      <c r="H254" s="20">
        <f t="shared" si="9"/>
        <v>286.5221629468337</v>
      </c>
      <c r="J254" s="27" t="s">
        <v>1903</v>
      </c>
      <c r="K254" s="28" t="str">
        <f t="shared" si="10"/>
        <v>-</v>
      </c>
      <c r="L254" s="29" t="str">
        <f t="shared" si="11"/>
        <v>-</v>
      </c>
    </row>
    <row r="255" spans="1:12" x14ac:dyDescent="0.25">
      <c r="A255" s="53" t="s">
        <v>1902</v>
      </c>
      <c r="B255" s="15" t="s">
        <v>1317</v>
      </c>
      <c r="C255" s="16" t="s">
        <v>1318</v>
      </c>
      <c r="D255" s="16" t="s">
        <v>1319</v>
      </c>
      <c r="E255" s="18" t="s">
        <v>1320</v>
      </c>
      <c r="F255" s="18">
        <v>10</v>
      </c>
      <c r="G255" s="19">
        <v>286.5221629468337</v>
      </c>
      <c r="H255" s="20">
        <f t="shared" si="9"/>
        <v>286.5221629468337</v>
      </c>
      <c r="J255" s="27" t="s">
        <v>1903</v>
      </c>
      <c r="K255" s="28" t="str">
        <f t="shared" si="10"/>
        <v>-</v>
      </c>
      <c r="L255" s="29" t="str">
        <f t="shared" si="11"/>
        <v>-</v>
      </c>
    </row>
    <row r="256" spans="1:12" x14ac:dyDescent="0.25">
      <c r="A256" s="53" t="s">
        <v>1902</v>
      </c>
      <c r="B256" s="15" t="s">
        <v>1321</v>
      </c>
      <c r="C256" s="16" t="s">
        <v>1322</v>
      </c>
      <c r="D256" s="16" t="s">
        <v>1323</v>
      </c>
      <c r="E256" s="18" t="s">
        <v>1324</v>
      </c>
      <c r="F256" s="18">
        <v>10</v>
      </c>
      <c r="G256" s="19">
        <v>297.57086118671748</v>
      </c>
      <c r="H256" s="20">
        <f t="shared" si="9"/>
        <v>297.57086118671748</v>
      </c>
      <c r="J256" s="27" t="s">
        <v>1903</v>
      </c>
      <c r="K256" s="28" t="str">
        <f t="shared" si="10"/>
        <v>-</v>
      </c>
      <c r="L256" s="29" t="str">
        <f t="shared" si="11"/>
        <v>-</v>
      </c>
    </row>
    <row r="257" spans="1:12" x14ac:dyDescent="0.25">
      <c r="A257" s="53" t="s">
        <v>1902</v>
      </c>
      <c r="B257" s="15" t="s">
        <v>1325</v>
      </c>
      <c r="C257" s="16" t="s">
        <v>1326</v>
      </c>
      <c r="D257" s="16" t="s">
        <v>1327</v>
      </c>
      <c r="E257" s="18" t="s">
        <v>1328</v>
      </c>
      <c r="F257" s="18">
        <v>10</v>
      </c>
      <c r="G257" s="19">
        <v>297.57086118671748</v>
      </c>
      <c r="H257" s="20">
        <f t="shared" si="9"/>
        <v>297.57086118671748</v>
      </c>
      <c r="J257" s="27" t="s">
        <v>1903</v>
      </c>
      <c r="K257" s="28" t="str">
        <f t="shared" si="10"/>
        <v>-</v>
      </c>
      <c r="L257" s="29" t="str">
        <f t="shared" si="11"/>
        <v>-</v>
      </c>
    </row>
    <row r="258" spans="1:12" x14ac:dyDescent="0.25">
      <c r="A258" s="53" t="s">
        <v>1902</v>
      </c>
      <c r="B258" s="15" t="s">
        <v>1329</v>
      </c>
      <c r="C258" s="16" t="s">
        <v>1330</v>
      </c>
      <c r="D258" s="16" t="s">
        <v>1331</v>
      </c>
      <c r="E258" s="18" t="s">
        <v>1332</v>
      </c>
      <c r="F258" s="18">
        <v>10</v>
      </c>
      <c r="G258" s="19">
        <v>309.03003737978588</v>
      </c>
      <c r="H258" s="20">
        <f t="shared" si="9"/>
        <v>309.03003737978588</v>
      </c>
      <c r="J258" s="27" t="s">
        <v>1903</v>
      </c>
      <c r="K258" s="28" t="str">
        <f t="shared" si="10"/>
        <v>-</v>
      </c>
      <c r="L258" s="29" t="str">
        <f t="shared" si="11"/>
        <v>-</v>
      </c>
    </row>
    <row r="259" spans="1:12" x14ac:dyDescent="0.25">
      <c r="A259" s="53" t="s">
        <v>1902</v>
      </c>
      <c r="B259" s="15" t="s">
        <v>1333</v>
      </c>
      <c r="C259" s="16" t="s">
        <v>1334</v>
      </c>
      <c r="D259" s="16" t="s">
        <v>1335</v>
      </c>
      <c r="E259" s="18" t="s">
        <v>1336</v>
      </c>
      <c r="F259" s="18">
        <v>10</v>
      </c>
      <c r="G259" s="19">
        <v>309.03003737978588</v>
      </c>
      <c r="H259" s="20">
        <f t="shared" si="9"/>
        <v>309.03003737978588</v>
      </c>
      <c r="J259" s="27" t="s">
        <v>1903</v>
      </c>
      <c r="K259" s="28" t="str">
        <f t="shared" si="10"/>
        <v>-</v>
      </c>
      <c r="L259" s="29" t="str">
        <f t="shared" si="11"/>
        <v>-</v>
      </c>
    </row>
    <row r="260" spans="1:12" x14ac:dyDescent="0.25">
      <c r="A260" s="53" t="s">
        <v>1902</v>
      </c>
      <c r="B260" s="15" t="s">
        <v>1337</v>
      </c>
      <c r="C260" s="16" t="s">
        <v>1338</v>
      </c>
      <c r="D260" s="16" t="s">
        <v>1339</v>
      </c>
      <c r="E260" s="18" t="s">
        <v>1340</v>
      </c>
      <c r="F260" s="18">
        <v>10</v>
      </c>
      <c r="G260" s="19">
        <v>458.24732498639082</v>
      </c>
      <c r="H260" s="20">
        <f t="shared" si="9"/>
        <v>458.24732498639082</v>
      </c>
      <c r="J260" s="27" t="s">
        <v>1903</v>
      </c>
      <c r="K260" s="28" t="str">
        <f t="shared" si="10"/>
        <v>-</v>
      </c>
      <c r="L260" s="29" t="str">
        <f t="shared" si="11"/>
        <v>-</v>
      </c>
    </row>
    <row r="261" spans="1:12" x14ac:dyDescent="0.25">
      <c r="A261" s="53" t="s">
        <v>1902</v>
      </c>
      <c r="B261" s="15" t="s">
        <v>1341</v>
      </c>
      <c r="C261" s="16" t="s">
        <v>1342</v>
      </c>
      <c r="D261" s="16" t="s">
        <v>1343</v>
      </c>
      <c r="E261" s="18" t="s">
        <v>1344</v>
      </c>
      <c r="F261" s="18">
        <v>10</v>
      </c>
      <c r="G261" s="19">
        <v>458.24732498639082</v>
      </c>
      <c r="H261" s="20">
        <f t="shared" si="9"/>
        <v>458.24732498639082</v>
      </c>
      <c r="J261" s="27" t="s">
        <v>1903</v>
      </c>
      <c r="K261" s="28" t="str">
        <f t="shared" si="10"/>
        <v>-</v>
      </c>
      <c r="L261" s="29" t="str">
        <f t="shared" si="11"/>
        <v>-</v>
      </c>
    </row>
    <row r="262" spans="1:12" x14ac:dyDescent="0.25">
      <c r="A262" s="53" t="s">
        <v>1902</v>
      </c>
      <c r="B262" s="15" t="s">
        <v>1345</v>
      </c>
      <c r="C262" s="16" t="s">
        <v>1346</v>
      </c>
      <c r="D262" s="16" t="s">
        <v>1347</v>
      </c>
      <c r="E262" s="18" t="s">
        <v>1348</v>
      </c>
      <c r="F262" s="18">
        <v>10</v>
      </c>
      <c r="G262" s="19">
        <v>471.83585556160409</v>
      </c>
      <c r="H262" s="20">
        <f t="shared" si="9"/>
        <v>471.83585556160409</v>
      </c>
      <c r="J262" s="27" t="s">
        <v>1903</v>
      </c>
      <c r="K262" s="28" t="str">
        <f t="shared" si="10"/>
        <v>-</v>
      </c>
      <c r="L262" s="29" t="str">
        <f t="shared" si="11"/>
        <v>-</v>
      </c>
    </row>
    <row r="263" spans="1:12" x14ac:dyDescent="0.25">
      <c r="A263" s="53" t="s">
        <v>1902</v>
      </c>
      <c r="B263" s="15" t="s">
        <v>1349</v>
      </c>
      <c r="C263" s="16" t="s">
        <v>1350</v>
      </c>
      <c r="D263" s="16" t="s">
        <v>1351</v>
      </c>
      <c r="E263" s="18" t="s">
        <v>1352</v>
      </c>
      <c r="F263" s="18">
        <v>10</v>
      </c>
      <c r="G263" s="19">
        <v>471.83585556160409</v>
      </c>
      <c r="H263" s="20">
        <f t="shared" si="9"/>
        <v>471.83585556160409</v>
      </c>
      <c r="J263" s="27" t="s">
        <v>1903</v>
      </c>
      <c r="K263" s="28" t="str">
        <f t="shared" si="10"/>
        <v>-</v>
      </c>
      <c r="L263" s="29" t="str">
        <f t="shared" si="11"/>
        <v>-</v>
      </c>
    </row>
    <row r="264" spans="1:12" x14ac:dyDescent="0.25">
      <c r="A264" s="53" t="s">
        <v>1902</v>
      </c>
      <c r="B264" s="15" t="s">
        <v>1353</v>
      </c>
      <c r="C264" s="16" t="s">
        <v>1354</v>
      </c>
      <c r="D264" s="16" t="s">
        <v>1355</v>
      </c>
      <c r="E264" s="18" t="s">
        <v>1356</v>
      </c>
      <c r="F264" s="18">
        <v>10</v>
      </c>
      <c r="G264" s="19">
        <v>488.43455779350398</v>
      </c>
      <c r="H264" s="20">
        <f t="shared" si="9"/>
        <v>488.43455779350398</v>
      </c>
      <c r="J264" s="27" t="s">
        <v>1903</v>
      </c>
      <c r="K264" s="28" t="str">
        <f t="shared" si="10"/>
        <v>-</v>
      </c>
      <c r="L264" s="29" t="str">
        <f t="shared" si="11"/>
        <v>-</v>
      </c>
    </row>
    <row r="265" spans="1:12" x14ac:dyDescent="0.25">
      <c r="A265" s="53" t="s">
        <v>1902</v>
      </c>
      <c r="B265" s="15" t="s">
        <v>1357</v>
      </c>
      <c r="C265" s="16" t="s">
        <v>1358</v>
      </c>
      <c r="D265" s="16" t="s">
        <v>1359</v>
      </c>
      <c r="E265" s="18" t="s">
        <v>1360</v>
      </c>
      <c r="F265" s="18">
        <v>10</v>
      </c>
      <c r="G265" s="19">
        <v>488.43455779350398</v>
      </c>
      <c r="H265" s="20">
        <f t="shared" si="9"/>
        <v>488.43455779350398</v>
      </c>
      <c r="J265" s="27" t="s">
        <v>1903</v>
      </c>
      <c r="K265" s="28" t="str">
        <f t="shared" si="10"/>
        <v>-</v>
      </c>
      <c r="L265" s="29" t="str">
        <f t="shared" si="11"/>
        <v>-</v>
      </c>
    </row>
    <row r="266" spans="1:12" x14ac:dyDescent="0.25">
      <c r="A266" s="53" t="s">
        <v>1902</v>
      </c>
      <c r="B266" s="15" t="s">
        <v>1361</v>
      </c>
      <c r="C266" s="16" t="s">
        <v>1362</v>
      </c>
      <c r="D266" s="16" t="s">
        <v>1363</v>
      </c>
      <c r="E266" s="18" t="s">
        <v>1364</v>
      </c>
      <c r="F266" s="18">
        <v>10</v>
      </c>
      <c r="G266" s="19">
        <v>357.64174414806752</v>
      </c>
      <c r="H266" s="20">
        <f t="shared" si="9"/>
        <v>357.64174414806752</v>
      </c>
      <c r="J266" s="27" t="s">
        <v>1903</v>
      </c>
      <c r="K266" s="28" t="str">
        <f t="shared" si="10"/>
        <v>-</v>
      </c>
      <c r="L266" s="29" t="str">
        <f t="shared" si="11"/>
        <v>-</v>
      </c>
    </row>
    <row r="267" spans="1:12" x14ac:dyDescent="0.25">
      <c r="A267" s="53" t="s">
        <v>1902</v>
      </c>
      <c r="B267" s="15" t="s">
        <v>1365</v>
      </c>
      <c r="C267" s="16" t="s">
        <v>1366</v>
      </c>
      <c r="D267" s="16" t="s">
        <v>1367</v>
      </c>
      <c r="E267" s="18" t="s">
        <v>1368</v>
      </c>
      <c r="F267" s="18">
        <v>10</v>
      </c>
      <c r="G267" s="19">
        <v>357.64174414806752</v>
      </c>
      <c r="H267" s="20">
        <f t="shared" ref="H267:H330" si="12">G267*$H$9</f>
        <v>357.64174414806752</v>
      </c>
      <c r="J267" s="27" t="s">
        <v>1903</v>
      </c>
      <c r="K267" s="28" t="str">
        <f t="shared" ref="K267:K330" si="13">IFERROR($H$9*J267,"-")</f>
        <v>-</v>
      </c>
      <c r="L267" s="29" t="str">
        <f t="shared" ref="L267:L330" si="14">IFERROR((H267-K267)/K267,"-")</f>
        <v>-</v>
      </c>
    </row>
    <row r="268" spans="1:12" x14ac:dyDescent="0.25">
      <c r="A268" s="53" t="s">
        <v>1902</v>
      </c>
      <c r="B268" s="15" t="s">
        <v>1369</v>
      </c>
      <c r="C268" s="16" t="s">
        <v>1370</v>
      </c>
      <c r="D268" s="16" t="s">
        <v>1371</v>
      </c>
      <c r="E268" s="18" t="s">
        <v>1372</v>
      </c>
      <c r="F268" s="18">
        <v>10</v>
      </c>
      <c r="G268" s="19">
        <v>357.64174414806752</v>
      </c>
      <c r="H268" s="20">
        <f t="shared" si="12"/>
        <v>357.64174414806752</v>
      </c>
      <c r="J268" s="27" t="s">
        <v>1903</v>
      </c>
      <c r="K268" s="28" t="str">
        <f t="shared" si="13"/>
        <v>-</v>
      </c>
      <c r="L268" s="29" t="str">
        <f t="shared" si="14"/>
        <v>-</v>
      </c>
    </row>
    <row r="269" spans="1:12" x14ac:dyDescent="0.25">
      <c r="A269" s="53" t="s">
        <v>1902</v>
      </c>
      <c r="B269" s="15" t="s">
        <v>1373</v>
      </c>
      <c r="C269" s="16" t="s">
        <v>1374</v>
      </c>
      <c r="D269" s="16" t="s">
        <v>1375</v>
      </c>
      <c r="E269" s="18" t="s">
        <v>1376</v>
      </c>
      <c r="F269" s="18">
        <v>10</v>
      </c>
      <c r="G269" s="19">
        <v>357.64174414806752</v>
      </c>
      <c r="H269" s="20">
        <f t="shared" si="12"/>
        <v>357.64174414806752</v>
      </c>
      <c r="J269" s="27" t="s">
        <v>1903</v>
      </c>
      <c r="K269" s="28" t="str">
        <f t="shared" si="13"/>
        <v>-</v>
      </c>
      <c r="L269" s="29" t="str">
        <f t="shared" si="14"/>
        <v>-</v>
      </c>
    </row>
    <row r="270" spans="1:12" x14ac:dyDescent="0.25">
      <c r="A270" s="53" t="s">
        <v>1902</v>
      </c>
      <c r="B270" s="15" t="s">
        <v>1377</v>
      </c>
      <c r="C270" s="16" t="s">
        <v>1378</v>
      </c>
      <c r="D270" s="16" t="s">
        <v>1379</v>
      </c>
      <c r="E270" s="18" t="s">
        <v>1380</v>
      </c>
      <c r="F270" s="18">
        <v>10</v>
      </c>
      <c r="G270" s="19">
        <v>357.64174414806752</v>
      </c>
      <c r="H270" s="20">
        <f t="shared" si="12"/>
        <v>357.64174414806752</v>
      </c>
      <c r="J270" s="27" t="s">
        <v>1903</v>
      </c>
      <c r="K270" s="28" t="str">
        <f t="shared" si="13"/>
        <v>-</v>
      </c>
      <c r="L270" s="29" t="str">
        <f t="shared" si="14"/>
        <v>-</v>
      </c>
    </row>
    <row r="271" spans="1:12" x14ac:dyDescent="0.25">
      <c r="A271" s="53" t="s">
        <v>1902</v>
      </c>
      <c r="B271" s="15" t="s">
        <v>1381</v>
      </c>
      <c r="C271" s="16" t="s">
        <v>1382</v>
      </c>
      <c r="D271" s="16" t="s">
        <v>1383</v>
      </c>
      <c r="E271" s="18" t="s">
        <v>1384</v>
      </c>
      <c r="F271" s="18">
        <v>10</v>
      </c>
      <c r="G271" s="19">
        <v>357.64174414806752</v>
      </c>
      <c r="H271" s="20">
        <f t="shared" si="12"/>
        <v>357.64174414806752</v>
      </c>
      <c r="J271" s="27" t="s">
        <v>1903</v>
      </c>
      <c r="K271" s="28" t="str">
        <f t="shared" si="13"/>
        <v>-</v>
      </c>
      <c r="L271" s="29" t="str">
        <f t="shared" si="14"/>
        <v>-</v>
      </c>
    </row>
    <row r="272" spans="1:12" x14ac:dyDescent="0.25">
      <c r="A272" s="53" t="s">
        <v>1902</v>
      </c>
      <c r="B272" s="15" t="s">
        <v>1385</v>
      </c>
      <c r="C272" s="16" t="s">
        <v>1386</v>
      </c>
      <c r="D272" s="16" t="s">
        <v>1387</v>
      </c>
      <c r="E272" s="18" t="s">
        <v>1388</v>
      </c>
      <c r="F272" s="18">
        <v>10</v>
      </c>
      <c r="G272" s="19">
        <v>371.94262500453635</v>
      </c>
      <c r="H272" s="20">
        <f t="shared" si="12"/>
        <v>371.94262500453635</v>
      </c>
      <c r="J272" s="27" t="s">
        <v>1903</v>
      </c>
      <c r="K272" s="28" t="str">
        <f t="shared" si="13"/>
        <v>-</v>
      </c>
      <c r="L272" s="29" t="str">
        <f t="shared" si="14"/>
        <v>-</v>
      </c>
    </row>
    <row r="273" spans="1:12" x14ac:dyDescent="0.25">
      <c r="A273" s="53" t="s">
        <v>1902</v>
      </c>
      <c r="B273" s="15" t="s">
        <v>1389</v>
      </c>
      <c r="C273" s="16" t="s">
        <v>1390</v>
      </c>
      <c r="D273" s="16" t="s">
        <v>1391</v>
      </c>
      <c r="E273" s="18" t="s">
        <v>1392</v>
      </c>
      <c r="F273" s="18">
        <v>10</v>
      </c>
      <c r="G273" s="19">
        <v>371.94262500453635</v>
      </c>
      <c r="H273" s="20">
        <f t="shared" si="12"/>
        <v>371.94262500453635</v>
      </c>
      <c r="J273" s="27" t="s">
        <v>1903</v>
      </c>
      <c r="K273" s="28" t="str">
        <f t="shared" si="13"/>
        <v>-</v>
      </c>
      <c r="L273" s="29" t="str">
        <f t="shared" si="14"/>
        <v>-</v>
      </c>
    </row>
    <row r="274" spans="1:12" x14ac:dyDescent="0.25">
      <c r="A274" s="53" t="s">
        <v>1902</v>
      </c>
      <c r="B274" s="15" t="s">
        <v>1393</v>
      </c>
      <c r="C274" s="16" t="s">
        <v>1394</v>
      </c>
      <c r="D274" s="16" t="s">
        <v>1395</v>
      </c>
      <c r="E274" s="18" t="s">
        <v>1396</v>
      </c>
      <c r="F274" s="18">
        <v>10</v>
      </c>
      <c r="G274" s="19">
        <v>371.94262500453635</v>
      </c>
      <c r="H274" s="20">
        <f t="shared" si="12"/>
        <v>371.94262500453635</v>
      </c>
      <c r="J274" s="27" t="s">
        <v>1903</v>
      </c>
      <c r="K274" s="28" t="str">
        <f t="shared" si="13"/>
        <v>-</v>
      </c>
      <c r="L274" s="29" t="str">
        <f t="shared" si="14"/>
        <v>-</v>
      </c>
    </row>
    <row r="275" spans="1:12" x14ac:dyDescent="0.25">
      <c r="A275" s="53" t="s">
        <v>1902</v>
      </c>
      <c r="B275" s="15" t="s">
        <v>1397</v>
      </c>
      <c r="C275" s="16" t="s">
        <v>1398</v>
      </c>
      <c r="D275" s="16" t="s">
        <v>1399</v>
      </c>
      <c r="E275" s="18" t="s">
        <v>1400</v>
      </c>
      <c r="F275" s="18">
        <v>10</v>
      </c>
      <c r="G275" s="19">
        <v>536.81366038831425</v>
      </c>
      <c r="H275" s="20">
        <f t="shared" si="12"/>
        <v>536.81366038831425</v>
      </c>
      <c r="J275" s="27" t="s">
        <v>1903</v>
      </c>
      <c r="K275" s="28" t="str">
        <f t="shared" si="13"/>
        <v>-</v>
      </c>
      <c r="L275" s="29" t="str">
        <f t="shared" si="14"/>
        <v>-</v>
      </c>
    </row>
    <row r="276" spans="1:12" x14ac:dyDescent="0.25">
      <c r="A276" s="53" t="s">
        <v>1902</v>
      </c>
      <c r="B276" s="15" t="s">
        <v>1401</v>
      </c>
      <c r="C276" s="16" t="s">
        <v>1402</v>
      </c>
      <c r="D276" s="16" t="s">
        <v>1403</v>
      </c>
      <c r="E276" s="18" t="s">
        <v>1404</v>
      </c>
      <c r="F276" s="18">
        <v>10</v>
      </c>
      <c r="G276" s="19">
        <v>536.80254327708224</v>
      </c>
      <c r="H276" s="20">
        <f t="shared" si="12"/>
        <v>536.80254327708224</v>
      </c>
      <c r="J276" s="27" t="s">
        <v>1903</v>
      </c>
      <c r="K276" s="28" t="str">
        <f t="shared" si="13"/>
        <v>-</v>
      </c>
      <c r="L276" s="29" t="str">
        <f t="shared" si="14"/>
        <v>-</v>
      </c>
    </row>
    <row r="277" spans="1:12" x14ac:dyDescent="0.25">
      <c r="A277" s="53" t="s">
        <v>1902</v>
      </c>
      <c r="B277" s="15" t="s">
        <v>1405</v>
      </c>
      <c r="C277" s="16" t="s">
        <v>1406</v>
      </c>
      <c r="D277" s="16" t="s">
        <v>1407</v>
      </c>
      <c r="E277" s="18" t="s">
        <v>1408</v>
      </c>
      <c r="F277" s="18">
        <v>10</v>
      </c>
      <c r="G277" s="19">
        <v>536.80254327708224</v>
      </c>
      <c r="H277" s="20">
        <f t="shared" si="12"/>
        <v>536.80254327708224</v>
      </c>
      <c r="J277" s="27" t="s">
        <v>1903</v>
      </c>
      <c r="K277" s="28" t="str">
        <f t="shared" si="13"/>
        <v>-</v>
      </c>
      <c r="L277" s="29" t="str">
        <f t="shared" si="14"/>
        <v>-</v>
      </c>
    </row>
    <row r="278" spans="1:12" x14ac:dyDescent="0.25">
      <c r="A278" s="53" t="s">
        <v>1902</v>
      </c>
      <c r="B278" s="15" t="s">
        <v>1409</v>
      </c>
      <c r="C278" s="16" t="s">
        <v>1410</v>
      </c>
      <c r="D278" s="16" t="s">
        <v>1411</v>
      </c>
      <c r="E278" s="18" t="s">
        <v>1412</v>
      </c>
      <c r="F278" s="18">
        <v>10</v>
      </c>
      <c r="G278" s="19">
        <v>551.30609762293602</v>
      </c>
      <c r="H278" s="20">
        <f t="shared" si="12"/>
        <v>551.30609762293602</v>
      </c>
      <c r="J278" s="27" t="s">
        <v>1903</v>
      </c>
      <c r="K278" s="28" t="str">
        <f t="shared" si="13"/>
        <v>-</v>
      </c>
      <c r="L278" s="29" t="str">
        <f t="shared" si="14"/>
        <v>-</v>
      </c>
    </row>
    <row r="279" spans="1:12" x14ac:dyDescent="0.25">
      <c r="A279" s="53" t="s">
        <v>1902</v>
      </c>
      <c r="B279" s="15" t="s">
        <v>1413</v>
      </c>
      <c r="C279" s="16" t="s">
        <v>1414</v>
      </c>
      <c r="D279" s="16" t="s">
        <v>1415</v>
      </c>
      <c r="E279" s="18" t="s">
        <v>1416</v>
      </c>
      <c r="F279" s="18" t="s">
        <v>978</v>
      </c>
      <c r="G279" s="19">
        <v>98.856773725276739</v>
      </c>
      <c r="H279" s="20">
        <f t="shared" si="12"/>
        <v>98.856773725276739</v>
      </c>
      <c r="J279" s="27" t="s">
        <v>1903</v>
      </c>
      <c r="K279" s="28" t="str">
        <f t="shared" si="13"/>
        <v>-</v>
      </c>
      <c r="L279" s="29" t="str">
        <f t="shared" si="14"/>
        <v>-</v>
      </c>
    </row>
    <row r="280" spans="1:12" x14ac:dyDescent="0.25">
      <c r="A280" s="53" t="s">
        <v>1902</v>
      </c>
      <c r="B280" s="15" t="s">
        <v>1417</v>
      </c>
      <c r="C280" s="16" t="s">
        <v>1418</v>
      </c>
      <c r="D280" s="16" t="s">
        <v>1419</v>
      </c>
      <c r="E280" s="18" t="s">
        <v>1420</v>
      </c>
      <c r="F280" s="18" t="s">
        <v>978</v>
      </c>
      <c r="G280" s="19">
        <v>57.372845581564142</v>
      </c>
      <c r="H280" s="20">
        <f t="shared" si="12"/>
        <v>57.372845581564142</v>
      </c>
      <c r="J280" s="27" t="s">
        <v>1903</v>
      </c>
      <c r="K280" s="28" t="str">
        <f t="shared" si="13"/>
        <v>-</v>
      </c>
      <c r="L280" s="29" t="str">
        <f t="shared" si="14"/>
        <v>-</v>
      </c>
    </row>
    <row r="281" spans="1:12" x14ac:dyDescent="0.25">
      <c r="A281" s="53" t="s">
        <v>1902</v>
      </c>
      <c r="B281" s="15" t="s">
        <v>1421</v>
      </c>
      <c r="C281" s="16" t="s">
        <v>1422</v>
      </c>
      <c r="D281" s="16" t="s">
        <v>1423</v>
      </c>
      <c r="E281" s="18" t="s">
        <v>1424</v>
      </c>
      <c r="F281" s="18" t="s">
        <v>978</v>
      </c>
      <c r="G281" s="19">
        <v>61.075698784249688</v>
      </c>
      <c r="H281" s="20">
        <f t="shared" si="12"/>
        <v>61.075698784249688</v>
      </c>
      <c r="J281" s="27" t="s">
        <v>1903</v>
      </c>
      <c r="K281" s="28" t="str">
        <f t="shared" si="13"/>
        <v>-</v>
      </c>
      <c r="L281" s="29" t="str">
        <f t="shared" si="14"/>
        <v>-</v>
      </c>
    </row>
    <row r="282" spans="1:12" x14ac:dyDescent="0.25">
      <c r="A282" s="53" t="s">
        <v>1902</v>
      </c>
      <c r="B282" s="15" t="s">
        <v>1425</v>
      </c>
      <c r="C282" s="16" t="s">
        <v>1426</v>
      </c>
      <c r="D282" s="16" t="s">
        <v>1427</v>
      </c>
      <c r="E282" s="18" t="s">
        <v>1428</v>
      </c>
      <c r="F282" s="18" t="s">
        <v>978</v>
      </c>
      <c r="G282" s="19">
        <v>138.74154817637455</v>
      </c>
      <c r="H282" s="20">
        <f t="shared" si="12"/>
        <v>138.74154817637455</v>
      </c>
      <c r="J282" s="27" t="s">
        <v>1903</v>
      </c>
      <c r="K282" s="28" t="str">
        <f t="shared" si="13"/>
        <v>-</v>
      </c>
      <c r="L282" s="29" t="str">
        <f t="shared" si="14"/>
        <v>-</v>
      </c>
    </row>
    <row r="283" spans="1:12" x14ac:dyDescent="0.25">
      <c r="A283" s="53" t="s">
        <v>1902</v>
      </c>
      <c r="B283" s="15" t="s">
        <v>1429</v>
      </c>
      <c r="C283" s="16" t="s">
        <v>1430</v>
      </c>
      <c r="D283" s="16" t="s">
        <v>1431</v>
      </c>
      <c r="E283" s="18" t="s">
        <v>1432</v>
      </c>
      <c r="F283" s="18" t="s">
        <v>978</v>
      </c>
      <c r="G283" s="19">
        <v>138.74154817637455</v>
      </c>
      <c r="H283" s="20">
        <f t="shared" si="12"/>
        <v>138.74154817637455</v>
      </c>
      <c r="J283" s="27" t="s">
        <v>1903</v>
      </c>
      <c r="K283" s="28" t="str">
        <f t="shared" si="13"/>
        <v>-</v>
      </c>
      <c r="L283" s="29" t="str">
        <f t="shared" si="14"/>
        <v>-</v>
      </c>
    </row>
    <row r="284" spans="1:12" x14ac:dyDescent="0.25">
      <c r="A284" s="53" t="s">
        <v>1902</v>
      </c>
      <c r="B284" s="15" t="s">
        <v>1433</v>
      </c>
      <c r="C284" s="16" t="s">
        <v>1434</v>
      </c>
      <c r="D284" s="16" t="s">
        <v>1435</v>
      </c>
      <c r="E284" s="18" t="s">
        <v>1436</v>
      </c>
      <c r="F284" s="18">
        <v>10</v>
      </c>
      <c r="G284" s="19">
        <v>224.2064786790057</v>
      </c>
      <c r="H284" s="20">
        <f t="shared" si="12"/>
        <v>224.2064786790057</v>
      </c>
      <c r="J284" s="27" t="s">
        <v>1903</v>
      </c>
      <c r="K284" s="28" t="str">
        <f t="shared" si="13"/>
        <v>-</v>
      </c>
      <c r="L284" s="29" t="str">
        <f t="shared" si="14"/>
        <v>-</v>
      </c>
    </row>
    <row r="285" spans="1:12" x14ac:dyDescent="0.25">
      <c r="A285" s="53" t="s">
        <v>1902</v>
      </c>
      <c r="B285" s="15" t="s">
        <v>1437</v>
      </c>
      <c r="C285" s="16" t="s">
        <v>1438</v>
      </c>
      <c r="D285" s="16" t="s">
        <v>1439</v>
      </c>
      <c r="E285" s="18" t="s">
        <v>1440</v>
      </c>
      <c r="F285" s="18">
        <v>10</v>
      </c>
      <c r="G285" s="19">
        <v>233.15147740881875</v>
      </c>
      <c r="H285" s="20">
        <f t="shared" si="12"/>
        <v>233.15147740881875</v>
      </c>
      <c r="J285" s="27" t="s">
        <v>1903</v>
      </c>
      <c r="K285" s="28" t="str">
        <f t="shared" si="13"/>
        <v>-</v>
      </c>
      <c r="L285" s="29" t="str">
        <f t="shared" si="14"/>
        <v>-</v>
      </c>
    </row>
    <row r="286" spans="1:12" x14ac:dyDescent="0.25">
      <c r="A286" s="53" t="s">
        <v>1902</v>
      </c>
      <c r="B286" s="15" t="s">
        <v>1441</v>
      </c>
      <c r="C286" s="16" t="s">
        <v>1442</v>
      </c>
      <c r="D286" s="16" t="s">
        <v>1443</v>
      </c>
      <c r="E286" s="18" t="s">
        <v>1444</v>
      </c>
      <c r="F286" s="18">
        <v>10</v>
      </c>
      <c r="G286" s="19">
        <v>242.1050277626565</v>
      </c>
      <c r="H286" s="20">
        <f t="shared" si="12"/>
        <v>242.1050277626565</v>
      </c>
      <c r="J286" s="27" t="s">
        <v>1903</v>
      </c>
      <c r="K286" s="28" t="str">
        <f t="shared" si="13"/>
        <v>-</v>
      </c>
      <c r="L286" s="29" t="str">
        <f t="shared" si="14"/>
        <v>-</v>
      </c>
    </row>
    <row r="287" spans="1:12" x14ac:dyDescent="0.25">
      <c r="A287" s="53" t="s">
        <v>1902</v>
      </c>
      <c r="B287" s="15" t="s">
        <v>1445</v>
      </c>
      <c r="C287" s="16" t="s">
        <v>1446</v>
      </c>
      <c r="D287" s="16" t="s">
        <v>1447</v>
      </c>
      <c r="E287" s="18" t="s">
        <v>1448</v>
      </c>
      <c r="F287" s="18">
        <v>10</v>
      </c>
      <c r="G287" s="19">
        <v>249.28839194338599</v>
      </c>
      <c r="H287" s="20">
        <f t="shared" si="12"/>
        <v>249.28839194338599</v>
      </c>
      <c r="J287" s="27" t="s">
        <v>1903</v>
      </c>
      <c r="K287" s="28" t="str">
        <f t="shared" si="13"/>
        <v>-</v>
      </c>
      <c r="L287" s="29" t="str">
        <f t="shared" si="14"/>
        <v>-</v>
      </c>
    </row>
    <row r="288" spans="1:12" x14ac:dyDescent="0.25">
      <c r="A288"/>
      <c r="B288" s="34" t="s">
        <v>642</v>
      </c>
      <c r="C288" s="35" t="s">
        <v>643</v>
      </c>
      <c r="D288" s="35" t="s">
        <v>644</v>
      </c>
      <c r="E288" s="36" t="s">
        <v>645</v>
      </c>
      <c r="F288" s="36">
        <v>1</v>
      </c>
      <c r="G288" s="19">
        <v>102.00377136635822</v>
      </c>
      <c r="H288" s="42">
        <f t="shared" si="12"/>
        <v>102.00377136635822</v>
      </c>
      <c r="J288" s="27">
        <v>94.9</v>
      </c>
      <c r="K288" s="28">
        <f t="shared" si="13"/>
        <v>94.9</v>
      </c>
      <c r="L288" s="29">
        <f t="shared" si="14"/>
        <v>7.4855335788811553E-2</v>
      </c>
    </row>
    <row r="289" spans="1:12" x14ac:dyDescent="0.25">
      <c r="A289" s="53" t="s">
        <v>1902</v>
      </c>
      <c r="B289" s="15" t="s">
        <v>1449</v>
      </c>
      <c r="C289" s="16" t="s">
        <v>1450</v>
      </c>
      <c r="D289" s="16" t="s">
        <v>1451</v>
      </c>
      <c r="E289" s="18" t="s">
        <v>1452</v>
      </c>
      <c r="F289" s="18" t="s">
        <v>978</v>
      </c>
      <c r="G289" s="19">
        <v>134.13222282707312</v>
      </c>
      <c r="H289" s="20">
        <f t="shared" si="12"/>
        <v>134.13222282707312</v>
      </c>
      <c r="J289" s="27" t="s">
        <v>1903</v>
      </c>
      <c r="K289" s="28" t="str">
        <f t="shared" si="13"/>
        <v>-</v>
      </c>
      <c r="L289" s="29" t="str">
        <f t="shared" si="14"/>
        <v>-</v>
      </c>
    </row>
    <row r="290" spans="1:12" x14ac:dyDescent="0.25">
      <c r="A290" s="53" t="s">
        <v>1902</v>
      </c>
      <c r="B290" s="15" t="s">
        <v>1453</v>
      </c>
      <c r="C290" s="16" t="s">
        <v>1454</v>
      </c>
      <c r="D290" s="16" t="s">
        <v>1455</v>
      </c>
      <c r="E290" s="18" t="s">
        <v>1456</v>
      </c>
      <c r="F290" s="18" t="s">
        <v>978</v>
      </c>
      <c r="G290" s="19">
        <v>163.10512502268193</v>
      </c>
      <c r="H290" s="20">
        <f t="shared" si="12"/>
        <v>163.10512502268193</v>
      </c>
      <c r="J290" s="27" t="s">
        <v>1903</v>
      </c>
      <c r="K290" s="28" t="str">
        <f t="shared" si="13"/>
        <v>-</v>
      </c>
      <c r="L290" s="29" t="str">
        <f t="shared" si="14"/>
        <v>-</v>
      </c>
    </row>
    <row r="291" spans="1:12" x14ac:dyDescent="0.25">
      <c r="A291" s="53" t="s">
        <v>1902</v>
      </c>
      <c r="B291" s="15" t="s">
        <v>1457</v>
      </c>
      <c r="C291" s="16" t="s">
        <v>1458</v>
      </c>
      <c r="D291" s="16" t="s">
        <v>1459</v>
      </c>
      <c r="E291" s="18" t="s">
        <v>1460</v>
      </c>
      <c r="F291" s="18" t="s">
        <v>978</v>
      </c>
      <c r="G291" s="19">
        <v>97.40299764108147</v>
      </c>
      <c r="H291" s="20">
        <f t="shared" si="12"/>
        <v>97.40299764108147</v>
      </c>
      <c r="J291" s="27" t="s">
        <v>1903</v>
      </c>
      <c r="K291" s="28" t="str">
        <f t="shared" si="13"/>
        <v>-</v>
      </c>
      <c r="L291" s="29" t="str">
        <f t="shared" si="14"/>
        <v>-</v>
      </c>
    </row>
    <row r="292" spans="1:12" x14ac:dyDescent="0.25">
      <c r="A292" s="53" t="s">
        <v>1902</v>
      </c>
      <c r="B292" s="15" t="s">
        <v>1461</v>
      </c>
      <c r="C292" s="16" t="s">
        <v>1462</v>
      </c>
      <c r="D292" s="16" t="s">
        <v>1463</v>
      </c>
      <c r="E292" s="18" t="s">
        <v>1464</v>
      </c>
      <c r="F292" s="18" t="s">
        <v>978</v>
      </c>
      <c r="G292" s="19">
        <v>72.004674287788049</v>
      </c>
      <c r="H292" s="20">
        <f t="shared" si="12"/>
        <v>72.004674287788049</v>
      </c>
      <c r="J292" s="27" t="s">
        <v>1903</v>
      </c>
      <c r="K292" s="28" t="str">
        <f t="shared" si="13"/>
        <v>-</v>
      </c>
      <c r="L292" s="29" t="str">
        <f t="shared" si="14"/>
        <v>-</v>
      </c>
    </row>
    <row r="293" spans="1:12" x14ac:dyDescent="0.25">
      <c r="A293" s="53" t="s">
        <v>1902</v>
      </c>
      <c r="B293" s="15" t="s">
        <v>1465</v>
      </c>
      <c r="C293" s="16" t="s">
        <v>1466</v>
      </c>
      <c r="D293" s="16" t="s">
        <v>1467</v>
      </c>
      <c r="E293" s="18" t="s">
        <v>1468</v>
      </c>
      <c r="F293" s="18" t="s">
        <v>978</v>
      </c>
      <c r="G293" s="19">
        <v>61.229628016693894</v>
      </c>
      <c r="H293" s="20">
        <f t="shared" si="12"/>
        <v>61.229628016693894</v>
      </c>
      <c r="J293" s="27" t="s">
        <v>1903</v>
      </c>
      <c r="K293" s="28" t="str">
        <f t="shared" si="13"/>
        <v>-</v>
      </c>
      <c r="L293" s="29" t="str">
        <f t="shared" si="14"/>
        <v>-</v>
      </c>
    </row>
    <row r="294" spans="1:12" x14ac:dyDescent="0.25">
      <c r="A294" s="53" t="s">
        <v>1902</v>
      </c>
      <c r="B294" s="15" t="s">
        <v>1469</v>
      </c>
      <c r="C294" s="16" t="s">
        <v>1470</v>
      </c>
      <c r="D294" s="16" t="s">
        <v>1471</v>
      </c>
      <c r="E294" s="18" t="s">
        <v>1472</v>
      </c>
      <c r="F294" s="18" t="s">
        <v>978</v>
      </c>
      <c r="G294" s="19">
        <v>61.229628016693894</v>
      </c>
      <c r="H294" s="20">
        <f t="shared" si="12"/>
        <v>61.229628016693894</v>
      </c>
      <c r="J294" s="27" t="s">
        <v>1903</v>
      </c>
      <c r="K294" s="28" t="str">
        <f t="shared" si="13"/>
        <v>-</v>
      </c>
      <c r="L294" s="29" t="str">
        <f t="shared" si="14"/>
        <v>-</v>
      </c>
    </row>
    <row r="295" spans="1:12" x14ac:dyDescent="0.25">
      <c r="A295" s="53" t="s">
        <v>1902</v>
      </c>
      <c r="B295" s="15" t="s">
        <v>1473</v>
      </c>
      <c r="C295" s="16" t="s">
        <v>1474</v>
      </c>
      <c r="D295" s="16" t="s">
        <v>1475</v>
      </c>
      <c r="E295" s="18" t="s">
        <v>1476</v>
      </c>
      <c r="F295" s="18" t="s">
        <v>978</v>
      </c>
      <c r="G295" s="19">
        <v>226.27597169297766</v>
      </c>
      <c r="H295" s="20">
        <f t="shared" si="12"/>
        <v>226.27597169297766</v>
      </c>
      <c r="J295" s="27" t="s">
        <v>1903</v>
      </c>
      <c r="K295" s="28" t="str">
        <f t="shared" si="13"/>
        <v>-</v>
      </c>
      <c r="L295" s="29" t="str">
        <f t="shared" si="14"/>
        <v>-</v>
      </c>
    </row>
    <row r="296" spans="1:12" x14ac:dyDescent="0.25">
      <c r="A296" s="53" t="s">
        <v>1902</v>
      </c>
      <c r="B296" s="15" t="s">
        <v>1477</v>
      </c>
      <c r="C296" s="16" t="s">
        <v>1478</v>
      </c>
      <c r="D296" s="16" t="s">
        <v>1479</v>
      </c>
      <c r="E296" s="18" t="s">
        <v>1480</v>
      </c>
      <c r="F296" s="18" t="s">
        <v>978</v>
      </c>
      <c r="G296" s="19">
        <v>167.61183088368722</v>
      </c>
      <c r="H296" s="20">
        <f t="shared" si="12"/>
        <v>167.61183088368722</v>
      </c>
      <c r="J296" s="27" t="s">
        <v>1903</v>
      </c>
      <c r="K296" s="28" t="str">
        <f t="shared" si="13"/>
        <v>-</v>
      </c>
      <c r="L296" s="29" t="str">
        <f t="shared" si="14"/>
        <v>-</v>
      </c>
    </row>
    <row r="297" spans="1:12" x14ac:dyDescent="0.25">
      <c r="A297" s="53" t="s">
        <v>1902</v>
      </c>
      <c r="B297" s="15" t="s">
        <v>1481</v>
      </c>
      <c r="C297" s="16" t="s">
        <v>1482</v>
      </c>
      <c r="D297" s="16" t="s">
        <v>1483</v>
      </c>
      <c r="E297" s="18" t="s">
        <v>1484</v>
      </c>
      <c r="F297" s="18" t="s">
        <v>978</v>
      </c>
      <c r="G297" s="19">
        <v>147.77206314643442</v>
      </c>
      <c r="H297" s="20">
        <f t="shared" si="12"/>
        <v>147.77206314643442</v>
      </c>
      <c r="J297" s="27" t="s">
        <v>1903</v>
      </c>
      <c r="K297" s="28" t="str">
        <f t="shared" si="13"/>
        <v>-</v>
      </c>
      <c r="L297" s="29" t="str">
        <f t="shared" si="14"/>
        <v>-</v>
      </c>
    </row>
    <row r="298" spans="1:12" x14ac:dyDescent="0.25">
      <c r="A298" s="53" t="s">
        <v>1902</v>
      </c>
      <c r="B298" s="15" t="s">
        <v>1485</v>
      </c>
      <c r="C298" s="16" t="s">
        <v>1486</v>
      </c>
      <c r="D298" s="16" t="s">
        <v>1487</v>
      </c>
      <c r="E298" s="18" t="s">
        <v>1488</v>
      </c>
      <c r="F298" s="18" t="s">
        <v>978</v>
      </c>
      <c r="G298" s="19">
        <v>296.74135365632372</v>
      </c>
      <c r="H298" s="20">
        <f t="shared" si="12"/>
        <v>296.74135365632372</v>
      </c>
      <c r="J298" s="27" t="s">
        <v>1903</v>
      </c>
      <c r="K298" s="28" t="str">
        <f t="shared" si="13"/>
        <v>-</v>
      </c>
      <c r="L298" s="29" t="str">
        <f t="shared" si="14"/>
        <v>-</v>
      </c>
    </row>
    <row r="299" spans="1:12" x14ac:dyDescent="0.25">
      <c r="A299" s="53" t="s">
        <v>1902</v>
      </c>
      <c r="B299" s="15" t="s">
        <v>1489</v>
      </c>
      <c r="C299" s="16" t="s">
        <v>1490</v>
      </c>
      <c r="D299" s="16" t="s">
        <v>1491</v>
      </c>
      <c r="E299" s="18" t="s">
        <v>1492</v>
      </c>
      <c r="F299" s="18" t="s">
        <v>978</v>
      </c>
      <c r="G299" s="19">
        <v>254.15426601342773</v>
      </c>
      <c r="H299" s="20">
        <f t="shared" si="12"/>
        <v>254.15426601342773</v>
      </c>
      <c r="J299" s="27" t="s">
        <v>1903</v>
      </c>
      <c r="K299" s="28" t="str">
        <f t="shared" si="13"/>
        <v>-</v>
      </c>
      <c r="L299" s="29" t="str">
        <f t="shared" si="14"/>
        <v>-</v>
      </c>
    </row>
    <row r="300" spans="1:12" x14ac:dyDescent="0.25">
      <c r="A300" s="53" t="s">
        <v>1902</v>
      </c>
      <c r="B300" s="15" t="s">
        <v>1493</v>
      </c>
      <c r="C300" s="16" t="s">
        <v>1494</v>
      </c>
      <c r="D300" s="16" t="s">
        <v>1495</v>
      </c>
      <c r="E300" s="18" t="s">
        <v>1496</v>
      </c>
      <c r="F300" s="18" t="s">
        <v>978</v>
      </c>
      <c r="G300" s="19">
        <v>964.36664126292874</v>
      </c>
      <c r="H300" s="20">
        <f t="shared" si="12"/>
        <v>964.36664126292874</v>
      </c>
      <c r="J300" s="27" t="s">
        <v>1903</v>
      </c>
      <c r="K300" s="28" t="str">
        <f t="shared" si="13"/>
        <v>-</v>
      </c>
      <c r="L300" s="29" t="str">
        <f t="shared" si="14"/>
        <v>-</v>
      </c>
    </row>
    <row r="301" spans="1:12" x14ac:dyDescent="0.25">
      <c r="A301" s="53" t="s">
        <v>1902</v>
      </c>
      <c r="B301" s="15" t="s">
        <v>1497</v>
      </c>
      <c r="C301" s="16" t="s">
        <v>1498</v>
      </c>
      <c r="D301" s="16" t="s">
        <v>1499</v>
      </c>
      <c r="E301" s="18" t="s">
        <v>1500</v>
      </c>
      <c r="F301" s="18" t="s">
        <v>978</v>
      </c>
      <c r="G301" s="19">
        <v>347.70903284340409</v>
      </c>
      <c r="H301" s="20">
        <f t="shared" si="12"/>
        <v>347.70903284340409</v>
      </c>
      <c r="J301" s="27" t="s">
        <v>1903</v>
      </c>
      <c r="K301" s="28" t="str">
        <f t="shared" si="13"/>
        <v>-</v>
      </c>
      <c r="L301" s="29" t="str">
        <f t="shared" si="14"/>
        <v>-</v>
      </c>
    </row>
    <row r="302" spans="1:12" x14ac:dyDescent="0.25">
      <c r="A302" s="53" t="s">
        <v>1902</v>
      </c>
      <c r="B302" s="15" t="s">
        <v>1501</v>
      </c>
      <c r="C302" s="16" t="s">
        <v>1502</v>
      </c>
      <c r="D302" s="16" t="s">
        <v>1503</v>
      </c>
      <c r="E302" s="18" t="s">
        <v>1504</v>
      </c>
      <c r="F302" s="18">
        <v>10</v>
      </c>
      <c r="G302" s="19">
        <v>377.92192052259128</v>
      </c>
      <c r="H302" s="20">
        <f t="shared" si="12"/>
        <v>377.92192052259128</v>
      </c>
      <c r="J302" s="27" t="s">
        <v>1903</v>
      </c>
      <c r="K302" s="28" t="str">
        <f t="shared" si="13"/>
        <v>-</v>
      </c>
      <c r="L302" s="29" t="str">
        <f t="shared" si="14"/>
        <v>-</v>
      </c>
    </row>
    <row r="303" spans="1:12" x14ac:dyDescent="0.25">
      <c r="A303" s="53" t="s">
        <v>1902</v>
      </c>
      <c r="B303" s="15" t="s">
        <v>1505</v>
      </c>
      <c r="C303" s="16" t="s">
        <v>1506</v>
      </c>
      <c r="D303" s="16" t="s">
        <v>1507</v>
      </c>
      <c r="E303" s="18" t="s">
        <v>1508</v>
      </c>
      <c r="F303" s="18" t="s">
        <v>978</v>
      </c>
      <c r="G303" s="19">
        <v>21.789538014879334</v>
      </c>
      <c r="H303" s="20">
        <f t="shared" si="12"/>
        <v>21.789538014879334</v>
      </c>
      <c r="J303" s="27" t="s">
        <v>1903</v>
      </c>
      <c r="K303" s="28" t="str">
        <f t="shared" si="13"/>
        <v>-</v>
      </c>
      <c r="L303" s="29" t="str">
        <f t="shared" si="14"/>
        <v>-</v>
      </c>
    </row>
    <row r="304" spans="1:12" x14ac:dyDescent="0.25">
      <c r="A304" s="53" t="s">
        <v>1902</v>
      </c>
      <c r="B304" s="15" t="s">
        <v>1509</v>
      </c>
      <c r="C304" s="16" t="s">
        <v>1510</v>
      </c>
      <c r="D304" s="16" t="s">
        <v>1511</v>
      </c>
      <c r="E304" s="18" t="s">
        <v>1512</v>
      </c>
      <c r="F304" s="18" t="s">
        <v>978</v>
      </c>
      <c r="G304" s="19">
        <v>41.824282779894759</v>
      </c>
      <c r="H304" s="20">
        <f t="shared" si="12"/>
        <v>41.824282779894759</v>
      </c>
      <c r="J304" s="27" t="s">
        <v>1903</v>
      </c>
      <c r="K304" s="28" t="str">
        <f t="shared" si="13"/>
        <v>-</v>
      </c>
      <c r="L304" s="29" t="str">
        <f t="shared" si="14"/>
        <v>-</v>
      </c>
    </row>
    <row r="305" spans="1:12" x14ac:dyDescent="0.25">
      <c r="A305" s="53" t="s">
        <v>1902</v>
      </c>
      <c r="B305" s="15" t="s">
        <v>1513</v>
      </c>
      <c r="C305" s="16" t="s">
        <v>1514</v>
      </c>
      <c r="D305" s="16" t="s">
        <v>1515</v>
      </c>
      <c r="E305" s="18" t="s">
        <v>1516</v>
      </c>
      <c r="F305" s="18">
        <v>10</v>
      </c>
      <c r="G305" s="19">
        <v>341.45779568136459</v>
      </c>
      <c r="H305" s="20">
        <f t="shared" si="12"/>
        <v>341.45779568136459</v>
      </c>
      <c r="J305" s="27" t="s">
        <v>1903</v>
      </c>
      <c r="K305" s="28" t="str">
        <f t="shared" si="13"/>
        <v>-</v>
      </c>
      <c r="L305" s="29" t="str">
        <f t="shared" si="14"/>
        <v>-</v>
      </c>
    </row>
    <row r="306" spans="1:12" x14ac:dyDescent="0.25">
      <c r="A306"/>
      <c r="B306" s="34" t="s">
        <v>646</v>
      </c>
      <c r="C306" s="35" t="s">
        <v>647</v>
      </c>
      <c r="D306" s="35" t="s">
        <v>648</v>
      </c>
      <c r="E306" s="36" t="s">
        <v>649</v>
      </c>
      <c r="F306" s="36">
        <v>10</v>
      </c>
      <c r="G306" s="19">
        <v>174.68402395209583</v>
      </c>
      <c r="H306" s="42">
        <f t="shared" si="12"/>
        <v>174.68402395209583</v>
      </c>
      <c r="J306" s="27">
        <v>152.88</v>
      </c>
      <c r="K306" s="28">
        <f t="shared" si="13"/>
        <v>152.88</v>
      </c>
      <c r="L306" s="29">
        <f t="shared" si="14"/>
        <v>0.14262182072276186</v>
      </c>
    </row>
    <row r="307" spans="1:12" x14ac:dyDescent="0.25">
      <c r="A307" s="53" t="s">
        <v>1902</v>
      </c>
      <c r="B307" s="15" t="s">
        <v>1517</v>
      </c>
      <c r="C307" s="16" t="s">
        <v>1518</v>
      </c>
      <c r="D307" s="16" t="s">
        <v>1519</v>
      </c>
      <c r="E307" s="18" t="s">
        <v>1520</v>
      </c>
      <c r="F307" s="18">
        <v>10</v>
      </c>
      <c r="G307" s="19">
        <v>206.42765233170024</v>
      </c>
      <c r="H307" s="20">
        <f t="shared" si="12"/>
        <v>206.42765233170024</v>
      </c>
      <c r="J307" s="27" t="s">
        <v>1903</v>
      </c>
      <c r="K307" s="28" t="str">
        <f t="shared" si="13"/>
        <v>-</v>
      </c>
      <c r="L307" s="29" t="str">
        <f t="shared" si="14"/>
        <v>-</v>
      </c>
    </row>
    <row r="308" spans="1:12" x14ac:dyDescent="0.25">
      <c r="A308" s="53" t="s">
        <v>1902</v>
      </c>
      <c r="B308" s="15" t="s">
        <v>1521</v>
      </c>
      <c r="C308" s="16" t="s">
        <v>1522</v>
      </c>
      <c r="D308" s="16" t="s">
        <v>1523</v>
      </c>
      <c r="E308" s="18" t="s">
        <v>1524</v>
      </c>
      <c r="F308" s="18">
        <v>10</v>
      </c>
      <c r="G308" s="19">
        <v>173.09342188350573</v>
      </c>
      <c r="H308" s="20">
        <f t="shared" si="12"/>
        <v>173.09342188350573</v>
      </c>
      <c r="J308" s="27" t="s">
        <v>1903</v>
      </c>
      <c r="K308" s="28" t="str">
        <f t="shared" si="13"/>
        <v>-</v>
      </c>
      <c r="L308" s="29" t="str">
        <f t="shared" si="14"/>
        <v>-</v>
      </c>
    </row>
    <row r="309" spans="1:12" x14ac:dyDescent="0.25">
      <c r="A309" s="53" t="s">
        <v>1902</v>
      </c>
      <c r="B309" s="15" t="s">
        <v>1525</v>
      </c>
      <c r="C309" s="16" t="s">
        <v>1526</v>
      </c>
      <c r="D309" s="16" t="s">
        <v>1527</v>
      </c>
      <c r="E309" s="18" t="s">
        <v>1528</v>
      </c>
      <c r="F309" s="18" t="s">
        <v>978</v>
      </c>
      <c r="G309" s="19">
        <v>192.09513046634009</v>
      </c>
      <c r="H309" s="20">
        <f t="shared" si="12"/>
        <v>192.09513046634009</v>
      </c>
      <c r="J309" s="27" t="s">
        <v>1903</v>
      </c>
      <c r="K309" s="28" t="str">
        <f t="shared" si="13"/>
        <v>-</v>
      </c>
      <c r="L309" s="29" t="str">
        <f t="shared" si="14"/>
        <v>-</v>
      </c>
    </row>
    <row r="310" spans="1:12" x14ac:dyDescent="0.25">
      <c r="A310" s="53" t="s">
        <v>1902</v>
      </c>
      <c r="B310" s="15" t="s">
        <v>1529</v>
      </c>
      <c r="C310" s="16" t="s">
        <v>1530</v>
      </c>
      <c r="D310" s="16" t="s">
        <v>1531</v>
      </c>
      <c r="E310" s="18" t="s">
        <v>1532</v>
      </c>
      <c r="F310" s="18">
        <v>10</v>
      </c>
      <c r="G310" s="19">
        <v>173.48679658864091</v>
      </c>
      <c r="H310" s="20">
        <f t="shared" si="12"/>
        <v>173.48679658864091</v>
      </c>
      <c r="J310" s="27" t="s">
        <v>1903</v>
      </c>
      <c r="K310" s="28" t="str">
        <f t="shared" si="13"/>
        <v>-</v>
      </c>
      <c r="L310" s="29" t="str">
        <f t="shared" si="14"/>
        <v>-</v>
      </c>
    </row>
    <row r="311" spans="1:12" x14ac:dyDescent="0.25">
      <c r="A311" s="53" t="s">
        <v>1902</v>
      </c>
      <c r="B311" s="15" t="s">
        <v>1533</v>
      </c>
      <c r="C311" s="16" t="s">
        <v>1534</v>
      </c>
      <c r="D311" s="16" t="s">
        <v>1535</v>
      </c>
      <c r="E311" s="18" t="s">
        <v>1536</v>
      </c>
      <c r="F311" s="18">
        <v>10</v>
      </c>
      <c r="G311" s="19">
        <v>574.11327889675204</v>
      </c>
      <c r="H311" s="20">
        <f t="shared" si="12"/>
        <v>574.11327889675204</v>
      </c>
      <c r="J311" s="27" t="s">
        <v>1903</v>
      </c>
      <c r="K311" s="28" t="str">
        <f t="shared" si="13"/>
        <v>-</v>
      </c>
      <c r="L311" s="29" t="str">
        <f t="shared" si="14"/>
        <v>-</v>
      </c>
    </row>
    <row r="312" spans="1:12" x14ac:dyDescent="0.25">
      <c r="A312" s="53" t="s">
        <v>1902</v>
      </c>
      <c r="B312" s="15" t="s">
        <v>1537</v>
      </c>
      <c r="C312" s="16" t="s">
        <v>1538</v>
      </c>
      <c r="D312" s="16" t="s">
        <v>1539</v>
      </c>
      <c r="E312" s="18"/>
      <c r="F312" s="18">
        <v>10</v>
      </c>
      <c r="G312" s="19">
        <v>574.11327889675204</v>
      </c>
      <c r="H312" s="20">
        <f t="shared" si="12"/>
        <v>574.11327889675204</v>
      </c>
      <c r="J312" s="27" t="s">
        <v>1903</v>
      </c>
      <c r="K312" s="28" t="str">
        <f t="shared" si="13"/>
        <v>-</v>
      </c>
      <c r="L312" s="29" t="str">
        <f t="shared" si="14"/>
        <v>-</v>
      </c>
    </row>
    <row r="313" spans="1:12" x14ac:dyDescent="0.25">
      <c r="A313" s="53" t="s">
        <v>1902</v>
      </c>
      <c r="B313" s="15" t="s">
        <v>1540</v>
      </c>
      <c r="C313" s="16" t="s">
        <v>1541</v>
      </c>
      <c r="D313" s="16" t="s">
        <v>1542</v>
      </c>
      <c r="E313" s="18"/>
      <c r="F313" s="18">
        <v>10</v>
      </c>
      <c r="G313" s="19">
        <v>574.11327889675204</v>
      </c>
      <c r="H313" s="20">
        <f t="shared" si="12"/>
        <v>574.11327889675204</v>
      </c>
      <c r="J313" s="27" t="s">
        <v>1903</v>
      </c>
      <c r="K313" s="28" t="str">
        <f t="shared" si="13"/>
        <v>-</v>
      </c>
      <c r="L313" s="29" t="str">
        <f t="shared" si="14"/>
        <v>-</v>
      </c>
    </row>
    <row r="314" spans="1:12" x14ac:dyDescent="0.25">
      <c r="A314" s="53" t="s">
        <v>1902</v>
      </c>
      <c r="B314" s="15" t="s">
        <v>1543</v>
      </c>
      <c r="C314" s="16" t="s">
        <v>1544</v>
      </c>
      <c r="D314" s="16" t="s">
        <v>1545</v>
      </c>
      <c r="E314" s="18"/>
      <c r="F314" s="18">
        <v>10</v>
      </c>
      <c r="G314" s="19">
        <v>574.11327889675204</v>
      </c>
      <c r="H314" s="20">
        <f t="shared" si="12"/>
        <v>574.11327889675204</v>
      </c>
      <c r="J314" s="27" t="s">
        <v>1903</v>
      </c>
      <c r="K314" s="28" t="str">
        <f t="shared" si="13"/>
        <v>-</v>
      </c>
      <c r="L314" s="29" t="str">
        <f t="shared" si="14"/>
        <v>-</v>
      </c>
    </row>
    <row r="315" spans="1:12" x14ac:dyDescent="0.25">
      <c r="A315" s="53" t="s">
        <v>1902</v>
      </c>
      <c r="B315" s="15" t="s">
        <v>1546</v>
      </c>
      <c r="C315" s="16" t="s">
        <v>1547</v>
      </c>
      <c r="D315" s="16" t="s">
        <v>1548</v>
      </c>
      <c r="E315" s="18" t="s">
        <v>1549</v>
      </c>
      <c r="F315" s="18" t="s">
        <v>978</v>
      </c>
      <c r="G315" s="19">
        <v>154.75702964979138</v>
      </c>
      <c r="H315" s="20">
        <f t="shared" si="12"/>
        <v>154.75702964979138</v>
      </c>
      <c r="J315" s="27" t="s">
        <v>1903</v>
      </c>
      <c r="K315" s="28" t="str">
        <f t="shared" si="13"/>
        <v>-</v>
      </c>
      <c r="L315" s="29" t="str">
        <f t="shared" si="14"/>
        <v>-</v>
      </c>
    </row>
    <row r="316" spans="1:12" x14ac:dyDescent="0.25">
      <c r="A316"/>
      <c r="B316" s="34" t="s">
        <v>650</v>
      </c>
      <c r="C316" s="35" t="s">
        <v>651</v>
      </c>
      <c r="D316" s="35" t="s">
        <v>652</v>
      </c>
      <c r="E316" s="36" t="s">
        <v>653</v>
      </c>
      <c r="F316" s="36">
        <v>10</v>
      </c>
      <c r="G316" s="19">
        <v>203.21224169842137</v>
      </c>
      <c r="H316" s="42">
        <f t="shared" si="12"/>
        <v>203.21224169842137</v>
      </c>
      <c r="J316" s="27">
        <v>190.98</v>
      </c>
      <c r="K316" s="28">
        <f t="shared" si="13"/>
        <v>190.98</v>
      </c>
      <c r="L316" s="29">
        <f t="shared" si="14"/>
        <v>6.4049857044828656E-2</v>
      </c>
    </row>
    <row r="317" spans="1:12" x14ac:dyDescent="0.25">
      <c r="A317" s="53" t="s">
        <v>1902</v>
      </c>
      <c r="B317" s="15" t="s">
        <v>1550</v>
      </c>
      <c r="C317" s="16" t="s">
        <v>1551</v>
      </c>
      <c r="D317" s="16" t="s">
        <v>1552</v>
      </c>
      <c r="E317" s="18" t="s">
        <v>1553</v>
      </c>
      <c r="F317" s="18" t="s">
        <v>978</v>
      </c>
      <c r="G317" s="19">
        <v>889.61689566321911</v>
      </c>
      <c r="H317" s="20">
        <f t="shared" si="12"/>
        <v>889.61689566321911</v>
      </c>
      <c r="J317" s="27" t="s">
        <v>1903</v>
      </c>
      <c r="K317" s="28" t="str">
        <f t="shared" si="13"/>
        <v>-</v>
      </c>
      <c r="L317" s="29" t="str">
        <f t="shared" si="14"/>
        <v>-</v>
      </c>
    </row>
    <row r="318" spans="1:12" x14ac:dyDescent="0.25">
      <c r="A318" s="53" t="s">
        <v>1902</v>
      </c>
      <c r="B318" s="15" t="s">
        <v>1554</v>
      </c>
      <c r="C318" s="16" t="s">
        <v>1555</v>
      </c>
      <c r="D318" s="16" t="s">
        <v>1556</v>
      </c>
      <c r="E318" s="18" t="s">
        <v>1557</v>
      </c>
      <c r="F318" s="18">
        <v>10</v>
      </c>
      <c r="G318" s="19">
        <v>346.53746035202329</v>
      </c>
      <c r="H318" s="20">
        <f t="shared" si="12"/>
        <v>346.53746035202329</v>
      </c>
      <c r="J318" s="27" t="s">
        <v>1903</v>
      </c>
      <c r="K318" s="28" t="str">
        <f t="shared" si="13"/>
        <v>-</v>
      </c>
      <c r="L318" s="29" t="str">
        <f t="shared" si="14"/>
        <v>-</v>
      </c>
    </row>
    <row r="319" spans="1:12" x14ac:dyDescent="0.25">
      <c r="A319" s="53" t="s">
        <v>1902</v>
      </c>
      <c r="B319" s="15" t="s">
        <v>1558</v>
      </c>
      <c r="C319" s="16" t="s">
        <v>1559</v>
      </c>
      <c r="D319" s="16" t="s">
        <v>1560</v>
      </c>
      <c r="E319" s="18" t="s">
        <v>1561</v>
      </c>
      <c r="F319" s="18">
        <v>10</v>
      </c>
      <c r="G319" s="19">
        <v>285.33348720740338</v>
      </c>
      <c r="H319" s="20">
        <f t="shared" si="12"/>
        <v>285.33348720740338</v>
      </c>
      <c r="J319" s="27" t="s">
        <v>1903</v>
      </c>
      <c r="K319" s="28" t="str">
        <f t="shared" si="13"/>
        <v>-</v>
      </c>
      <c r="L319" s="29" t="str">
        <f t="shared" si="14"/>
        <v>-</v>
      </c>
    </row>
    <row r="320" spans="1:12" x14ac:dyDescent="0.25">
      <c r="A320" s="53" t="s">
        <v>1902</v>
      </c>
      <c r="B320" s="15" t="s">
        <v>1562</v>
      </c>
      <c r="C320" s="16" t="s">
        <v>1563</v>
      </c>
      <c r="D320" s="16" t="s">
        <v>1564</v>
      </c>
      <c r="E320" s="18" t="s">
        <v>1565</v>
      </c>
      <c r="F320" s="18" t="s">
        <v>978</v>
      </c>
      <c r="G320" s="19">
        <v>889.61689566321911</v>
      </c>
      <c r="H320" s="20">
        <f t="shared" si="12"/>
        <v>889.61689566321911</v>
      </c>
      <c r="J320" s="27" t="s">
        <v>1903</v>
      </c>
      <c r="K320" s="28" t="str">
        <f t="shared" si="13"/>
        <v>-</v>
      </c>
      <c r="L320" s="29" t="str">
        <f t="shared" si="14"/>
        <v>-</v>
      </c>
    </row>
    <row r="321" spans="1:12" x14ac:dyDescent="0.25">
      <c r="A321" s="53" t="s">
        <v>1902</v>
      </c>
      <c r="B321" s="15" t="s">
        <v>1566</v>
      </c>
      <c r="C321" s="16" t="s">
        <v>1567</v>
      </c>
      <c r="D321" s="16" t="s">
        <v>1568</v>
      </c>
      <c r="E321" s="18" t="s">
        <v>1569</v>
      </c>
      <c r="F321" s="18">
        <v>10</v>
      </c>
      <c r="G321" s="19">
        <v>355.35418472146625</v>
      </c>
      <c r="H321" s="20">
        <f t="shared" si="12"/>
        <v>355.35418472146625</v>
      </c>
      <c r="J321" s="27" t="s">
        <v>1903</v>
      </c>
      <c r="K321" s="28" t="str">
        <f t="shared" si="13"/>
        <v>-</v>
      </c>
      <c r="L321" s="29" t="str">
        <f t="shared" si="14"/>
        <v>-</v>
      </c>
    </row>
    <row r="322" spans="1:12" x14ac:dyDescent="0.25">
      <c r="A322" s="53" t="s">
        <v>1902</v>
      </c>
      <c r="B322" s="15" t="s">
        <v>1570</v>
      </c>
      <c r="C322" s="16" t="s">
        <v>1571</v>
      </c>
      <c r="D322" s="16" t="s">
        <v>1572</v>
      </c>
      <c r="E322" s="18" t="s">
        <v>1573</v>
      </c>
      <c r="F322" s="18">
        <v>10</v>
      </c>
      <c r="G322" s="19">
        <v>361.62252513155511</v>
      </c>
      <c r="H322" s="20">
        <f t="shared" si="12"/>
        <v>361.62252513155511</v>
      </c>
      <c r="J322" s="27" t="s">
        <v>1903</v>
      </c>
      <c r="K322" s="28" t="str">
        <f t="shared" si="13"/>
        <v>-</v>
      </c>
      <c r="L322" s="29" t="str">
        <f t="shared" si="14"/>
        <v>-</v>
      </c>
    </row>
    <row r="323" spans="1:12" x14ac:dyDescent="0.25">
      <c r="A323" s="53" t="s">
        <v>1902</v>
      </c>
      <c r="B323" s="15" t="s">
        <v>1574</v>
      </c>
      <c r="C323" s="16" t="s">
        <v>1575</v>
      </c>
      <c r="D323" s="16" t="s">
        <v>1576</v>
      </c>
      <c r="E323" s="18" t="s">
        <v>1577</v>
      </c>
      <c r="F323" s="18">
        <v>10</v>
      </c>
      <c r="G323" s="19">
        <v>321.46409871166765</v>
      </c>
      <c r="H323" s="20">
        <f t="shared" si="12"/>
        <v>321.46409871166765</v>
      </c>
      <c r="J323" s="27" t="s">
        <v>1903</v>
      </c>
      <c r="K323" s="28" t="str">
        <f t="shared" si="13"/>
        <v>-</v>
      </c>
      <c r="L323" s="29" t="str">
        <f t="shared" si="14"/>
        <v>-</v>
      </c>
    </row>
    <row r="324" spans="1:12" x14ac:dyDescent="0.25">
      <c r="A324" s="53" t="s">
        <v>1902</v>
      </c>
      <c r="B324" s="15" t="s">
        <v>1578</v>
      </c>
      <c r="C324" s="16" t="s">
        <v>1579</v>
      </c>
      <c r="D324" s="16" t="s">
        <v>1580</v>
      </c>
      <c r="E324" s="18" t="s">
        <v>1581</v>
      </c>
      <c r="F324" s="18">
        <v>10</v>
      </c>
      <c r="G324" s="19">
        <v>275.13995136998733</v>
      </c>
      <c r="H324" s="20">
        <f t="shared" si="12"/>
        <v>275.13995136998733</v>
      </c>
      <c r="J324" s="27" t="s">
        <v>1903</v>
      </c>
      <c r="K324" s="28" t="str">
        <f t="shared" si="13"/>
        <v>-</v>
      </c>
      <c r="L324" s="29" t="str">
        <f t="shared" si="14"/>
        <v>-</v>
      </c>
    </row>
    <row r="325" spans="1:12" x14ac:dyDescent="0.25">
      <c r="A325" s="53" t="s">
        <v>1902</v>
      </c>
      <c r="B325" s="15" t="s">
        <v>1582</v>
      </c>
      <c r="C325" s="16" t="s">
        <v>1583</v>
      </c>
      <c r="D325" s="16" t="s">
        <v>1584</v>
      </c>
      <c r="E325" s="18" t="s">
        <v>1585</v>
      </c>
      <c r="F325" s="18">
        <v>10</v>
      </c>
      <c r="G325" s="19">
        <v>339.25147668299763</v>
      </c>
      <c r="H325" s="20">
        <f t="shared" si="12"/>
        <v>339.25147668299763</v>
      </c>
      <c r="J325" s="27" t="s">
        <v>1903</v>
      </c>
      <c r="K325" s="28" t="str">
        <f t="shared" si="13"/>
        <v>-</v>
      </c>
      <c r="L325" s="29" t="str">
        <f t="shared" si="14"/>
        <v>-</v>
      </c>
    </row>
    <row r="326" spans="1:12" x14ac:dyDescent="0.25">
      <c r="A326" s="53" t="s">
        <v>1902</v>
      </c>
      <c r="B326" s="15" t="s">
        <v>1586</v>
      </c>
      <c r="C326" s="16" t="s">
        <v>1587</v>
      </c>
      <c r="D326" s="16" t="s">
        <v>1588</v>
      </c>
      <c r="E326" s="18" t="s">
        <v>1589</v>
      </c>
      <c r="F326" s="18">
        <v>10</v>
      </c>
      <c r="G326" s="19">
        <v>285.33348720740338</v>
      </c>
      <c r="H326" s="20">
        <f t="shared" si="12"/>
        <v>285.33348720740338</v>
      </c>
      <c r="J326" s="27" t="s">
        <v>1903</v>
      </c>
      <c r="K326" s="28" t="str">
        <f t="shared" si="13"/>
        <v>-</v>
      </c>
      <c r="L326" s="29" t="str">
        <f t="shared" si="14"/>
        <v>-</v>
      </c>
    </row>
    <row r="327" spans="1:12" x14ac:dyDescent="0.25">
      <c r="A327" s="53" t="s">
        <v>1902</v>
      </c>
      <c r="B327" s="15" t="s">
        <v>1590</v>
      </c>
      <c r="C327" s="16" t="s">
        <v>1591</v>
      </c>
      <c r="D327" s="16" t="s">
        <v>1592</v>
      </c>
      <c r="E327" s="18" t="s">
        <v>1593</v>
      </c>
      <c r="F327" s="18">
        <v>10</v>
      </c>
      <c r="G327" s="19">
        <v>283.67447214661587</v>
      </c>
      <c r="H327" s="20">
        <f t="shared" si="12"/>
        <v>283.67447214661587</v>
      </c>
      <c r="J327" s="27" t="s">
        <v>1903</v>
      </c>
      <c r="K327" s="28" t="str">
        <f t="shared" si="13"/>
        <v>-</v>
      </c>
      <c r="L327" s="29" t="str">
        <f t="shared" si="14"/>
        <v>-</v>
      </c>
    </row>
    <row r="328" spans="1:12" x14ac:dyDescent="0.25">
      <c r="A328" s="53" t="s">
        <v>1902</v>
      </c>
      <c r="B328" s="15" t="s">
        <v>1594</v>
      </c>
      <c r="C328" s="16" t="s">
        <v>1595</v>
      </c>
      <c r="D328" s="16" t="s">
        <v>1596</v>
      </c>
      <c r="E328" s="18"/>
      <c r="F328" s="18" t="s">
        <v>978</v>
      </c>
      <c r="G328" s="19">
        <v>315.33258428597355</v>
      </c>
      <c r="H328" s="20">
        <f t="shared" si="12"/>
        <v>315.33258428597355</v>
      </c>
      <c r="J328" s="27" t="s">
        <v>1903</v>
      </c>
      <c r="K328" s="28" t="str">
        <f t="shared" si="13"/>
        <v>-</v>
      </c>
      <c r="L328" s="29" t="str">
        <f t="shared" si="14"/>
        <v>-</v>
      </c>
    </row>
    <row r="329" spans="1:12" x14ac:dyDescent="0.25">
      <c r="A329" s="53" t="s">
        <v>1902</v>
      </c>
      <c r="B329" s="15" t="s">
        <v>1597</v>
      </c>
      <c r="C329" s="16" t="s">
        <v>1598</v>
      </c>
      <c r="D329" s="16" t="s">
        <v>1599</v>
      </c>
      <c r="E329" s="18"/>
      <c r="F329" s="18" t="s">
        <v>978</v>
      </c>
      <c r="G329" s="19">
        <v>319.06109236073308</v>
      </c>
      <c r="H329" s="20">
        <f t="shared" si="12"/>
        <v>319.06109236073308</v>
      </c>
      <c r="J329" s="27" t="s">
        <v>1903</v>
      </c>
      <c r="K329" s="28" t="str">
        <f t="shared" si="13"/>
        <v>-</v>
      </c>
      <c r="L329" s="29" t="str">
        <f t="shared" si="14"/>
        <v>-</v>
      </c>
    </row>
    <row r="330" spans="1:12" x14ac:dyDescent="0.25">
      <c r="A330" s="53" t="s">
        <v>1902</v>
      </c>
      <c r="B330" s="15" t="s">
        <v>1600</v>
      </c>
      <c r="C330" s="16" t="s">
        <v>1601</v>
      </c>
      <c r="D330" s="16" t="s">
        <v>1602</v>
      </c>
      <c r="E330" s="18" t="s">
        <v>1603</v>
      </c>
      <c r="F330" s="18">
        <v>10</v>
      </c>
      <c r="G330" s="19">
        <v>270.06028669932863</v>
      </c>
      <c r="H330" s="20">
        <f t="shared" si="12"/>
        <v>270.06028669932863</v>
      </c>
      <c r="J330" s="27" t="s">
        <v>1903</v>
      </c>
      <c r="K330" s="28" t="str">
        <f t="shared" si="13"/>
        <v>-</v>
      </c>
      <c r="L330" s="29" t="str">
        <f t="shared" si="14"/>
        <v>-</v>
      </c>
    </row>
    <row r="331" spans="1:12" x14ac:dyDescent="0.25">
      <c r="A331" s="53" t="s">
        <v>1902</v>
      </c>
      <c r="B331" s="15" t="s">
        <v>1604</v>
      </c>
      <c r="C331" s="16" t="s">
        <v>1605</v>
      </c>
      <c r="D331" s="16" t="s">
        <v>1606</v>
      </c>
      <c r="E331" s="18" t="s">
        <v>1607</v>
      </c>
      <c r="F331" s="18">
        <v>10</v>
      </c>
      <c r="G331" s="19">
        <v>283.67447214661587</v>
      </c>
      <c r="H331" s="20">
        <f t="shared" ref="H331:H394" si="15">G331*$H$9</f>
        <v>283.67447214661587</v>
      </c>
      <c r="J331" s="27" t="s">
        <v>1903</v>
      </c>
      <c r="K331" s="28" t="str">
        <f t="shared" ref="K331:K394" si="16">IFERROR($H$9*J331,"-")</f>
        <v>-</v>
      </c>
      <c r="L331" s="29" t="str">
        <f t="shared" ref="L331:L394" si="17">IFERROR((H331-K331)/K331,"-")</f>
        <v>-</v>
      </c>
    </row>
    <row r="332" spans="1:12" x14ac:dyDescent="0.25">
      <c r="A332"/>
      <c r="B332" s="34" t="s">
        <v>654</v>
      </c>
      <c r="C332" s="35" t="s">
        <v>655</v>
      </c>
      <c r="D332" s="35" t="s">
        <v>656</v>
      </c>
      <c r="E332" s="36" t="s">
        <v>657</v>
      </c>
      <c r="F332" s="36">
        <v>10</v>
      </c>
      <c r="G332" s="19">
        <v>291.55051787334429</v>
      </c>
      <c r="H332" s="42">
        <f t="shared" si="15"/>
        <v>291.55051787334429</v>
      </c>
      <c r="J332" s="27">
        <v>273.85000000000002</v>
      </c>
      <c r="K332" s="28">
        <f t="shared" si="16"/>
        <v>273.85000000000002</v>
      </c>
      <c r="L332" s="29">
        <f t="shared" si="17"/>
        <v>6.4635814764813823E-2</v>
      </c>
    </row>
    <row r="333" spans="1:12" x14ac:dyDescent="0.25">
      <c r="A333" s="53" t="s">
        <v>1902</v>
      </c>
      <c r="B333" s="15" t="s">
        <v>1608</v>
      </c>
      <c r="C333" s="16" t="s">
        <v>1609</v>
      </c>
      <c r="D333" s="16" t="s">
        <v>1610</v>
      </c>
      <c r="E333" s="18" t="s">
        <v>1611</v>
      </c>
      <c r="F333" s="18">
        <v>10</v>
      </c>
      <c r="G333" s="19">
        <v>471.27144837597535</v>
      </c>
      <c r="H333" s="20">
        <f t="shared" si="15"/>
        <v>471.27144837597535</v>
      </c>
      <c r="J333" s="27" t="s">
        <v>1903</v>
      </c>
      <c r="K333" s="28" t="str">
        <f t="shared" si="16"/>
        <v>-</v>
      </c>
      <c r="L333" s="29" t="str">
        <f t="shared" si="17"/>
        <v>-</v>
      </c>
    </row>
    <row r="334" spans="1:12" x14ac:dyDescent="0.25">
      <c r="A334" s="53" t="s">
        <v>1902</v>
      </c>
      <c r="B334" s="15" t="s">
        <v>1612</v>
      </c>
      <c r="C334" s="16" t="s">
        <v>1613</v>
      </c>
      <c r="D334" s="16" t="s">
        <v>1614</v>
      </c>
      <c r="E334" s="18" t="s">
        <v>1615</v>
      </c>
      <c r="F334" s="18">
        <v>10</v>
      </c>
      <c r="G334" s="19">
        <v>527.57534095445476</v>
      </c>
      <c r="H334" s="20">
        <f t="shared" si="15"/>
        <v>527.57534095445476</v>
      </c>
      <c r="J334" s="27" t="s">
        <v>1903</v>
      </c>
      <c r="K334" s="28" t="str">
        <f t="shared" si="16"/>
        <v>-</v>
      </c>
      <c r="L334" s="29" t="str">
        <f t="shared" si="17"/>
        <v>-</v>
      </c>
    </row>
    <row r="335" spans="1:12" x14ac:dyDescent="0.25">
      <c r="A335" s="53" t="s">
        <v>1902</v>
      </c>
      <c r="B335" s="15" t="s">
        <v>1616</v>
      </c>
      <c r="C335" s="16" t="s">
        <v>1617</v>
      </c>
      <c r="D335" s="16" t="s">
        <v>1618</v>
      </c>
      <c r="E335" s="18" t="s">
        <v>1619</v>
      </c>
      <c r="F335" s="18">
        <v>10</v>
      </c>
      <c r="G335" s="19">
        <v>456.48569043730726</v>
      </c>
      <c r="H335" s="20">
        <f t="shared" si="15"/>
        <v>456.48569043730726</v>
      </c>
      <c r="J335" s="27" t="s">
        <v>1903</v>
      </c>
      <c r="K335" s="28" t="str">
        <f t="shared" si="16"/>
        <v>-</v>
      </c>
      <c r="L335" s="29" t="str">
        <f t="shared" si="17"/>
        <v>-</v>
      </c>
    </row>
    <row r="336" spans="1:12" x14ac:dyDescent="0.25">
      <c r="A336" s="53" t="s">
        <v>1902</v>
      </c>
      <c r="B336" s="15" t="s">
        <v>1620</v>
      </c>
      <c r="C336" s="16" t="s">
        <v>1621</v>
      </c>
      <c r="D336" s="16" t="s">
        <v>1622</v>
      </c>
      <c r="E336" s="18" t="s">
        <v>1623</v>
      </c>
      <c r="F336" s="18">
        <v>10</v>
      </c>
      <c r="G336" s="19">
        <v>541.62565922700048</v>
      </c>
      <c r="H336" s="20">
        <f t="shared" si="15"/>
        <v>541.62565922700048</v>
      </c>
      <c r="J336" s="27" t="s">
        <v>1903</v>
      </c>
      <c r="K336" s="28" t="str">
        <f t="shared" si="16"/>
        <v>-</v>
      </c>
      <c r="L336" s="29" t="str">
        <f t="shared" si="17"/>
        <v>-</v>
      </c>
    </row>
    <row r="337" spans="1:12" x14ac:dyDescent="0.25">
      <c r="A337" s="53" t="s">
        <v>1902</v>
      </c>
      <c r="B337" s="15" t="s">
        <v>1624</v>
      </c>
      <c r="C337" s="16" t="s">
        <v>1625</v>
      </c>
      <c r="D337" s="16" t="s">
        <v>1626</v>
      </c>
      <c r="E337" s="18" t="s">
        <v>1627</v>
      </c>
      <c r="F337" s="18">
        <v>10</v>
      </c>
      <c r="G337" s="19">
        <v>502.95521538740695</v>
      </c>
      <c r="H337" s="20">
        <f t="shared" si="15"/>
        <v>502.95521538740695</v>
      </c>
      <c r="J337" s="27" t="s">
        <v>1903</v>
      </c>
      <c r="K337" s="28" t="str">
        <f t="shared" si="16"/>
        <v>-</v>
      </c>
      <c r="L337" s="29" t="str">
        <f t="shared" si="17"/>
        <v>-</v>
      </c>
    </row>
    <row r="338" spans="1:12" x14ac:dyDescent="0.25">
      <c r="A338" s="53" t="s">
        <v>1902</v>
      </c>
      <c r="B338" s="15" t="s">
        <v>1628</v>
      </c>
      <c r="C338" s="16" t="s">
        <v>1629</v>
      </c>
      <c r="D338" s="16" t="s">
        <v>1630</v>
      </c>
      <c r="E338" s="18" t="s">
        <v>1631</v>
      </c>
      <c r="F338" s="18">
        <v>10</v>
      </c>
      <c r="G338" s="19">
        <v>515.93658065686816</v>
      </c>
      <c r="H338" s="20">
        <f t="shared" si="15"/>
        <v>515.93658065686816</v>
      </c>
      <c r="J338" s="27" t="s">
        <v>1903</v>
      </c>
      <c r="K338" s="28" t="str">
        <f t="shared" si="16"/>
        <v>-</v>
      </c>
      <c r="L338" s="29" t="str">
        <f t="shared" si="17"/>
        <v>-</v>
      </c>
    </row>
    <row r="339" spans="1:12" x14ac:dyDescent="0.25">
      <c r="A339" s="53" t="s">
        <v>1902</v>
      </c>
      <c r="B339" s="15" t="s">
        <v>1632</v>
      </c>
      <c r="C339" s="16" t="s">
        <v>1633</v>
      </c>
      <c r="D339" s="16" t="s">
        <v>1634</v>
      </c>
      <c r="E339" s="18" t="s">
        <v>1635</v>
      </c>
      <c r="F339" s="18">
        <v>10</v>
      </c>
      <c r="G339" s="19">
        <v>456.48569043730726</v>
      </c>
      <c r="H339" s="20">
        <f t="shared" si="15"/>
        <v>456.48569043730726</v>
      </c>
      <c r="J339" s="27" t="s">
        <v>1903</v>
      </c>
      <c r="K339" s="28" t="str">
        <f t="shared" si="16"/>
        <v>-</v>
      </c>
      <c r="L339" s="29" t="str">
        <f t="shared" si="17"/>
        <v>-</v>
      </c>
    </row>
    <row r="340" spans="1:12" x14ac:dyDescent="0.25">
      <c r="A340" s="53" t="s">
        <v>1902</v>
      </c>
      <c r="B340" s="15" t="s">
        <v>1636</v>
      </c>
      <c r="C340" s="16" t="s">
        <v>1637</v>
      </c>
      <c r="D340" s="16" t="s">
        <v>1638</v>
      </c>
      <c r="E340" s="18" t="s">
        <v>1639</v>
      </c>
      <c r="F340" s="18">
        <v>10</v>
      </c>
      <c r="G340" s="19">
        <v>531.62025911812736</v>
      </c>
      <c r="H340" s="20">
        <f t="shared" si="15"/>
        <v>531.62025911812736</v>
      </c>
      <c r="J340" s="27" t="s">
        <v>1903</v>
      </c>
      <c r="K340" s="28" t="str">
        <f t="shared" si="16"/>
        <v>-</v>
      </c>
      <c r="L340" s="29" t="str">
        <f t="shared" si="17"/>
        <v>-</v>
      </c>
    </row>
    <row r="341" spans="1:12" x14ac:dyDescent="0.25">
      <c r="A341" s="53" t="s">
        <v>1902</v>
      </c>
      <c r="B341" s="15" t="s">
        <v>1640</v>
      </c>
      <c r="C341" s="16" t="s">
        <v>1641</v>
      </c>
      <c r="D341" s="16" t="s">
        <v>1642</v>
      </c>
      <c r="E341" s="18" t="s">
        <v>1643</v>
      </c>
      <c r="F341" s="18">
        <v>10</v>
      </c>
      <c r="G341" s="19">
        <v>519.04937180185084</v>
      </c>
      <c r="H341" s="20">
        <f t="shared" si="15"/>
        <v>519.04937180185084</v>
      </c>
      <c r="J341" s="27" t="s">
        <v>1903</v>
      </c>
      <c r="K341" s="28" t="str">
        <f t="shared" si="16"/>
        <v>-</v>
      </c>
      <c r="L341" s="29" t="str">
        <f t="shared" si="17"/>
        <v>-</v>
      </c>
    </row>
    <row r="342" spans="1:12" x14ac:dyDescent="0.25">
      <c r="A342" s="53" t="s">
        <v>1902</v>
      </c>
      <c r="B342" s="15" t="s">
        <v>1644</v>
      </c>
      <c r="C342" s="16" t="s">
        <v>1645</v>
      </c>
      <c r="D342" s="16" t="s">
        <v>1646</v>
      </c>
      <c r="E342" s="18" t="s">
        <v>1647</v>
      </c>
      <c r="F342" s="18">
        <v>10</v>
      </c>
      <c r="G342" s="19">
        <v>605.55760043549265</v>
      </c>
      <c r="H342" s="20">
        <f t="shared" si="15"/>
        <v>605.55760043549265</v>
      </c>
      <c r="J342" s="27" t="s">
        <v>1903</v>
      </c>
      <c r="K342" s="28" t="str">
        <f t="shared" si="16"/>
        <v>-</v>
      </c>
      <c r="L342" s="29" t="str">
        <f t="shared" si="17"/>
        <v>-</v>
      </c>
    </row>
    <row r="343" spans="1:12" x14ac:dyDescent="0.25">
      <c r="A343" s="53" t="s">
        <v>1902</v>
      </c>
      <c r="B343" s="15" t="s">
        <v>1648</v>
      </c>
      <c r="C343" s="16" t="s">
        <v>1649</v>
      </c>
      <c r="D343" s="16" t="s">
        <v>1650</v>
      </c>
      <c r="E343" s="18" t="s">
        <v>1651</v>
      </c>
      <c r="F343" s="18" t="s">
        <v>978</v>
      </c>
      <c r="G343" s="19">
        <v>549.39908546543268</v>
      </c>
      <c r="H343" s="20">
        <f t="shared" si="15"/>
        <v>549.39908546543268</v>
      </c>
      <c r="J343" s="27" t="s">
        <v>1903</v>
      </c>
      <c r="K343" s="28" t="str">
        <f t="shared" si="16"/>
        <v>-</v>
      </c>
      <c r="L343" s="29" t="str">
        <f t="shared" si="17"/>
        <v>-</v>
      </c>
    </row>
    <row r="344" spans="1:12" x14ac:dyDescent="0.25">
      <c r="A344" s="53" t="s">
        <v>1902</v>
      </c>
      <c r="B344" s="15" t="s">
        <v>1652</v>
      </c>
      <c r="C344" s="16" t="s">
        <v>1653</v>
      </c>
      <c r="D344" s="16" t="s">
        <v>1654</v>
      </c>
      <c r="E344" s="18" t="s">
        <v>1655</v>
      </c>
      <c r="F344" s="18" t="s">
        <v>978</v>
      </c>
      <c r="G344" s="19">
        <v>565.20248666303769</v>
      </c>
      <c r="H344" s="20">
        <f t="shared" si="15"/>
        <v>565.20248666303769</v>
      </c>
      <c r="J344" s="27" t="s">
        <v>1903</v>
      </c>
      <c r="K344" s="28" t="str">
        <f t="shared" si="16"/>
        <v>-</v>
      </c>
      <c r="L344" s="29" t="str">
        <f t="shared" si="17"/>
        <v>-</v>
      </c>
    </row>
    <row r="345" spans="1:12" x14ac:dyDescent="0.25">
      <c r="A345" s="53" t="s">
        <v>1902</v>
      </c>
      <c r="B345" s="15" t="s">
        <v>1656</v>
      </c>
      <c r="C345" s="16" t="s">
        <v>1657</v>
      </c>
      <c r="D345" s="16" t="s">
        <v>1658</v>
      </c>
      <c r="E345" s="18" t="s">
        <v>1659</v>
      </c>
      <c r="F345" s="18" t="s">
        <v>978</v>
      </c>
      <c r="G345" s="19">
        <v>99.02780620577029</v>
      </c>
      <c r="H345" s="20">
        <f t="shared" si="15"/>
        <v>99.02780620577029</v>
      </c>
      <c r="J345" s="27" t="s">
        <v>1903</v>
      </c>
      <c r="K345" s="28" t="str">
        <f t="shared" si="16"/>
        <v>-</v>
      </c>
      <c r="L345" s="29" t="str">
        <f t="shared" si="17"/>
        <v>-</v>
      </c>
    </row>
    <row r="346" spans="1:12" x14ac:dyDescent="0.25">
      <c r="A346" s="53" t="s">
        <v>1902</v>
      </c>
      <c r="B346" s="15" t="s">
        <v>1660</v>
      </c>
      <c r="C346" s="16" t="s">
        <v>1661</v>
      </c>
      <c r="D346" s="16" t="s">
        <v>1662</v>
      </c>
      <c r="E346" s="18" t="s">
        <v>1663</v>
      </c>
      <c r="F346" s="18" t="s">
        <v>978</v>
      </c>
      <c r="G346" s="19">
        <v>152.97145055343861</v>
      </c>
      <c r="H346" s="20">
        <f t="shared" si="15"/>
        <v>152.97145055343861</v>
      </c>
      <c r="J346" s="27" t="s">
        <v>1903</v>
      </c>
      <c r="K346" s="28" t="str">
        <f t="shared" si="16"/>
        <v>-</v>
      </c>
      <c r="L346" s="29" t="str">
        <f t="shared" si="17"/>
        <v>-</v>
      </c>
    </row>
    <row r="347" spans="1:12" x14ac:dyDescent="0.25">
      <c r="A347" s="53" t="s">
        <v>1902</v>
      </c>
      <c r="B347" s="15" t="s">
        <v>1664</v>
      </c>
      <c r="C347" s="16" t="s">
        <v>1665</v>
      </c>
      <c r="D347" s="16" t="s">
        <v>1666</v>
      </c>
      <c r="E347" s="18" t="s">
        <v>1667</v>
      </c>
      <c r="F347" s="18">
        <v>10</v>
      </c>
      <c r="G347" s="19">
        <v>433.31078933043</v>
      </c>
      <c r="H347" s="20">
        <f t="shared" si="15"/>
        <v>433.31078933043</v>
      </c>
      <c r="J347" s="27" t="s">
        <v>1903</v>
      </c>
      <c r="K347" s="28" t="str">
        <f t="shared" si="16"/>
        <v>-</v>
      </c>
      <c r="L347" s="29" t="str">
        <f t="shared" si="17"/>
        <v>-</v>
      </c>
    </row>
    <row r="348" spans="1:12" x14ac:dyDescent="0.25">
      <c r="A348" s="53" t="s">
        <v>1902</v>
      </c>
      <c r="B348" s="15" t="s">
        <v>1668</v>
      </c>
      <c r="C348" s="16" t="s">
        <v>1669</v>
      </c>
      <c r="D348" s="16" t="s">
        <v>1670</v>
      </c>
      <c r="E348" s="18" t="s">
        <v>1671</v>
      </c>
      <c r="F348" s="18" t="s">
        <v>978</v>
      </c>
      <c r="G348" s="19">
        <v>433.31078933043</v>
      </c>
      <c r="H348" s="20">
        <f t="shared" si="15"/>
        <v>433.31078933043</v>
      </c>
      <c r="J348" s="27" t="s">
        <v>1903</v>
      </c>
      <c r="K348" s="28" t="str">
        <f t="shared" si="16"/>
        <v>-</v>
      </c>
      <c r="L348" s="29" t="str">
        <f t="shared" si="17"/>
        <v>-</v>
      </c>
    </row>
    <row r="349" spans="1:12" x14ac:dyDescent="0.25">
      <c r="A349" s="53" t="s">
        <v>1902</v>
      </c>
      <c r="B349" s="15" t="s">
        <v>1672</v>
      </c>
      <c r="C349" s="16" t="s">
        <v>1673</v>
      </c>
      <c r="D349" s="16" t="s">
        <v>1674</v>
      </c>
      <c r="E349" s="18"/>
      <c r="F349" s="18" t="s">
        <v>978</v>
      </c>
      <c r="G349" s="19">
        <v>209.71147595717659</v>
      </c>
      <c r="H349" s="20">
        <f t="shared" si="15"/>
        <v>209.71147595717659</v>
      </c>
      <c r="J349" s="27" t="s">
        <v>1903</v>
      </c>
      <c r="K349" s="28" t="str">
        <f t="shared" si="16"/>
        <v>-</v>
      </c>
      <c r="L349" s="29" t="str">
        <f t="shared" si="17"/>
        <v>-</v>
      </c>
    </row>
    <row r="350" spans="1:12" x14ac:dyDescent="0.25">
      <c r="A350" s="53" t="s">
        <v>1902</v>
      </c>
      <c r="B350" s="15" t="s">
        <v>1675</v>
      </c>
      <c r="C350" s="16" t="s">
        <v>1676</v>
      </c>
      <c r="D350" s="16" t="s">
        <v>1677</v>
      </c>
      <c r="E350" s="18" t="s">
        <v>1678</v>
      </c>
      <c r="F350" s="18">
        <v>10</v>
      </c>
      <c r="G350" s="19">
        <v>213.87611685719469</v>
      </c>
      <c r="H350" s="20">
        <f t="shared" si="15"/>
        <v>213.87611685719469</v>
      </c>
      <c r="J350" s="27" t="s">
        <v>1903</v>
      </c>
      <c r="K350" s="28" t="str">
        <f t="shared" si="16"/>
        <v>-</v>
      </c>
      <c r="L350" s="29" t="str">
        <f t="shared" si="17"/>
        <v>-</v>
      </c>
    </row>
    <row r="351" spans="1:12" x14ac:dyDescent="0.25">
      <c r="A351" s="53" t="s">
        <v>1902</v>
      </c>
      <c r="B351" s="15" t="s">
        <v>1679</v>
      </c>
      <c r="C351" s="16" t="s">
        <v>1680</v>
      </c>
      <c r="D351" s="16" t="s">
        <v>1681</v>
      </c>
      <c r="E351" s="18"/>
      <c r="F351" s="18">
        <v>10</v>
      </c>
      <c r="G351" s="19">
        <v>433.31078933043</v>
      </c>
      <c r="H351" s="20">
        <f t="shared" si="15"/>
        <v>433.31078933043</v>
      </c>
      <c r="J351" s="27" t="s">
        <v>1903</v>
      </c>
      <c r="K351" s="28" t="str">
        <f t="shared" si="16"/>
        <v>-</v>
      </c>
      <c r="L351" s="29" t="str">
        <f t="shared" si="17"/>
        <v>-</v>
      </c>
    </row>
    <row r="352" spans="1:12" x14ac:dyDescent="0.25">
      <c r="A352" s="53" t="s">
        <v>1902</v>
      </c>
      <c r="B352" s="15" t="s">
        <v>1682</v>
      </c>
      <c r="C352" s="16" t="s">
        <v>1683</v>
      </c>
      <c r="D352" s="16" t="s">
        <v>1684</v>
      </c>
      <c r="E352" s="18" t="s">
        <v>1685</v>
      </c>
      <c r="F352" s="18" t="s">
        <v>978</v>
      </c>
      <c r="G352" s="19">
        <v>99.02780620577029</v>
      </c>
      <c r="H352" s="20">
        <f t="shared" si="15"/>
        <v>99.02780620577029</v>
      </c>
      <c r="J352" s="27" t="s">
        <v>1903</v>
      </c>
      <c r="K352" s="28" t="str">
        <f t="shared" si="16"/>
        <v>-</v>
      </c>
      <c r="L352" s="29" t="str">
        <f t="shared" si="17"/>
        <v>-</v>
      </c>
    </row>
    <row r="353" spans="1:12" x14ac:dyDescent="0.25">
      <c r="A353" s="53" t="s">
        <v>1902</v>
      </c>
      <c r="B353" s="15" t="s">
        <v>1686</v>
      </c>
      <c r="C353" s="16" t="s">
        <v>1687</v>
      </c>
      <c r="D353" s="16" t="s">
        <v>1688</v>
      </c>
      <c r="E353" s="18" t="s">
        <v>1689</v>
      </c>
      <c r="F353" s="18" t="s">
        <v>978</v>
      </c>
      <c r="G353" s="19">
        <v>524.39413681727456</v>
      </c>
      <c r="H353" s="20">
        <f t="shared" si="15"/>
        <v>524.39413681727456</v>
      </c>
      <c r="J353" s="27" t="s">
        <v>1903</v>
      </c>
      <c r="K353" s="28" t="str">
        <f t="shared" si="16"/>
        <v>-</v>
      </c>
      <c r="L353" s="29" t="str">
        <f t="shared" si="17"/>
        <v>-</v>
      </c>
    </row>
    <row r="354" spans="1:12" x14ac:dyDescent="0.25">
      <c r="A354" s="53" t="s">
        <v>1902</v>
      </c>
      <c r="B354" s="15" t="s">
        <v>1690</v>
      </c>
      <c r="C354" s="16" t="s">
        <v>1691</v>
      </c>
      <c r="D354" s="16" t="s">
        <v>1692</v>
      </c>
      <c r="E354" s="18" t="s">
        <v>1693</v>
      </c>
      <c r="F354" s="18">
        <v>10</v>
      </c>
      <c r="G354" s="19">
        <v>319.06109236073308</v>
      </c>
      <c r="H354" s="20">
        <f t="shared" si="15"/>
        <v>319.06109236073308</v>
      </c>
      <c r="J354" s="27" t="s">
        <v>1903</v>
      </c>
      <c r="K354" s="28" t="str">
        <f t="shared" si="16"/>
        <v>-</v>
      </c>
      <c r="L354" s="29" t="str">
        <f t="shared" si="17"/>
        <v>-</v>
      </c>
    </row>
    <row r="355" spans="1:12" x14ac:dyDescent="0.25">
      <c r="A355" s="53" t="s">
        <v>1902</v>
      </c>
      <c r="B355" s="15" t="s">
        <v>1694</v>
      </c>
      <c r="C355" s="16" t="s">
        <v>1695</v>
      </c>
      <c r="D355" s="16" t="s">
        <v>1696</v>
      </c>
      <c r="E355" s="18" t="s">
        <v>1697</v>
      </c>
      <c r="F355" s="18">
        <v>10</v>
      </c>
      <c r="G355" s="19">
        <v>524.39413681727456</v>
      </c>
      <c r="H355" s="20">
        <f t="shared" si="15"/>
        <v>524.39413681727456</v>
      </c>
      <c r="J355" s="27" t="s">
        <v>1903</v>
      </c>
      <c r="K355" s="28" t="str">
        <f t="shared" si="16"/>
        <v>-</v>
      </c>
      <c r="L355" s="29" t="str">
        <f t="shared" si="17"/>
        <v>-</v>
      </c>
    </row>
    <row r="356" spans="1:12" x14ac:dyDescent="0.25">
      <c r="A356" s="53" t="s">
        <v>1902</v>
      </c>
      <c r="B356" s="15" t="s">
        <v>1698</v>
      </c>
      <c r="C356" s="16" t="s">
        <v>1699</v>
      </c>
      <c r="D356" s="16" t="s">
        <v>1700</v>
      </c>
      <c r="E356" s="18" t="s">
        <v>1701</v>
      </c>
      <c r="F356" s="18" t="s">
        <v>978</v>
      </c>
      <c r="G356" s="19">
        <v>470.13835819270565</v>
      </c>
      <c r="H356" s="20">
        <f t="shared" si="15"/>
        <v>470.13835819270565</v>
      </c>
      <c r="J356" s="27" t="s">
        <v>1903</v>
      </c>
      <c r="K356" s="28" t="str">
        <f t="shared" si="16"/>
        <v>-</v>
      </c>
      <c r="L356" s="29" t="str">
        <f t="shared" si="17"/>
        <v>-</v>
      </c>
    </row>
    <row r="357" spans="1:12" x14ac:dyDescent="0.25">
      <c r="A357"/>
      <c r="B357" s="34" t="s">
        <v>658</v>
      </c>
      <c r="C357" s="35" t="s">
        <v>659</v>
      </c>
      <c r="D357" s="35" t="s">
        <v>660</v>
      </c>
      <c r="E357" s="36" t="s">
        <v>661</v>
      </c>
      <c r="F357" s="36">
        <v>6</v>
      </c>
      <c r="G357" s="19">
        <v>195.91343059335875</v>
      </c>
      <c r="H357" s="42">
        <f t="shared" si="15"/>
        <v>195.91343059335875</v>
      </c>
      <c r="J357" s="27">
        <v>164.41</v>
      </c>
      <c r="K357" s="28">
        <f t="shared" si="16"/>
        <v>164.41</v>
      </c>
      <c r="L357" s="29">
        <f t="shared" si="17"/>
        <v>0.19161505135550611</v>
      </c>
    </row>
    <row r="358" spans="1:12" x14ac:dyDescent="0.25">
      <c r="A358" s="53" t="s">
        <v>1902</v>
      </c>
      <c r="B358" s="15" t="s">
        <v>1702</v>
      </c>
      <c r="C358" s="16" t="s">
        <v>1703</v>
      </c>
      <c r="D358" s="16" t="s">
        <v>1704</v>
      </c>
      <c r="E358" s="18" t="s">
        <v>1705</v>
      </c>
      <c r="F358" s="18">
        <v>24</v>
      </c>
      <c r="G358" s="19">
        <v>26.61179880239521</v>
      </c>
      <c r="H358" s="20">
        <f t="shared" si="15"/>
        <v>26.61179880239521</v>
      </c>
      <c r="J358" s="27" t="s">
        <v>1903</v>
      </c>
      <c r="K358" s="28" t="str">
        <f t="shared" si="16"/>
        <v>-</v>
      </c>
      <c r="L358" s="29" t="str">
        <f t="shared" si="17"/>
        <v>-</v>
      </c>
    </row>
    <row r="359" spans="1:12" x14ac:dyDescent="0.25">
      <c r="A359" s="53" t="s">
        <v>1902</v>
      </c>
      <c r="B359" s="15" t="s">
        <v>1706</v>
      </c>
      <c r="C359" s="16" t="s">
        <v>1707</v>
      </c>
      <c r="D359" s="16" t="s">
        <v>1708</v>
      </c>
      <c r="E359" s="18" t="s">
        <v>1709</v>
      </c>
      <c r="F359" s="18">
        <v>6</v>
      </c>
      <c r="G359" s="19">
        <v>466.09771584104516</v>
      </c>
      <c r="H359" s="20">
        <f t="shared" si="15"/>
        <v>466.09771584104516</v>
      </c>
      <c r="J359" s="27" t="s">
        <v>1903</v>
      </c>
      <c r="K359" s="28" t="str">
        <f t="shared" si="16"/>
        <v>-</v>
      </c>
      <c r="L359" s="29" t="str">
        <f t="shared" si="17"/>
        <v>-</v>
      </c>
    </row>
    <row r="360" spans="1:12" x14ac:dyDescent="0.25">
      <c r="A360" s="53" t="s">
        <v>1902</v>
      </c>
      <c r="B360" s="15" t="s">
        <v>1710</v>
      </c>
      <c r="C360" s="16" t="s">
        <v>1711</v>
      </c>
      <c r="D360" s="16" t="s">
        <v>1712</v>
      </c>
      <c r="E360" s="18" t="s">
        <v>1713</v>
      </c>
      <c r="F360" s="18" t="s">
        <v>978</v>
      </c>
      <c r="G360" s="19">
        <v>301.44474686989656</v>
      </c>
      <c r="H360" s="20">
        <f t="shared" si="15"/>
        <v>301.44474686989656</v>
      </c>
      <c r="J360" s="27" t="s">
        <v>1903</v>
      </c>
      <c r="K360" s="28" t="str">
        <f t="shared" si="16"/>
        <v>-</v>
      </c>
      <c r="L360" s="29" t="str">
        <f t="shared" si="17"/>
        <v>-</v>
      </c>
    </row>
    <row r="361" spans="1:12" x14ac:dyDescent="0.25">
      <c r="A361" s="53" t="s">
        <v>1902</v>
      </c>
      <c r="B361" s="15" t="s">
        <v>1714</v>
      </c>
      <c r="C361" s="16" t="s">
        <v>1715</v>
      </c>
      <c r="D361" s="16" t="s">
        <v>1716</v>
      </c>
      <c r="E361" s="18" t="s">
        <v>1717</v>
      </c>
      <c r="F361" s="18" t="s">
        <v>978</v>
      </c>
      <c r="G361" s="19">
        <v>275.39222427871528</v>
      </c>
      <c r="H361" s="20">
        <f t="shared" si="15"/>
        <v>275.39222427871528</v>
      </c>
      <c r="J361" s="27" t="s">
        <v>1903</v>
      </c>
      <c r="K361" s="28" t="str">
        <f t="shared" si="16"/>
        <v>-</v>
      </c>
      <c r="L361" s="29" t="str">
        <f t="shared" si="17"/>
        <v>-</v>
      </c>
    </row>
    <row r="362" spans="1:12" x14ac:dyDescent="0.25">
      <c r="A362" s="53" t="s">
        <v>1902</v>
      </c>
      <c r="B362" s="15" t="s">
        <v>1718</v>
      </c>
      <c r="C362" s="16" t="s">
        <v>1719</v>
      </c>
      <c r="D362" s="16" t="s">
        <v>1720</v>
      </c>
      <c r="E362" s="18" t="s">
        <v>1721</v>
      </c>
      <c r="F362" s="18">
        <v>4</v>
      </c>
      <c r="G362" s="19">
        <v>375.51036254763216</v>
      </c>
      <c r="H362" s="20">
        <f t="shared" si="15"/>
        <v>375.51036254763216</v>
      </c>
      <c r="J362" s="27" t="s">
        <v>1903</v>
      </c>
      <c r="K362" s="28" t="str">
        <f t="shared" si="16"/>
        <v>-</v>
      </c>
      <c r="L362" s="29" t="str">
        <f t="shared" si="17"/>
        <v>-</v>
      </c>
    </row>
    <row r="363" spans="1:12" x14ac:dyDescent="0.25">
      <c r="A363" s="53" t="s">
        <v>1902</v>
      </c>
      <c r="B363" s="15" t="s">
        <v>1722</v>
      </c>
      <c r="C363" s="16" t="s">
        <v>1723</v>
      </c>
      <c r="D363" s="16" t="s">
        <v>1724</v>
      </c>
      <c r="E363" s="18" t="s">
        <v>1725</v>
      </c>
      <c r="F363" s="18">
        <v>24</v>
      </c>
      <c r="G363" s="19">
        <v>70.268694610778454</v>
      </c>
      <c r="H363" s="20">
        <f t="shared" si="15"/>
        <v>70.268694610778454</v>
      </c>
      <c r="J363" s="27" t="s">
        <v>1903</v>
      </c>
      <c r="K363" s="28" t="str">
        <f t="shared" si="16"/>
        <v>-</v>
      </c>
      <c r="L363" s="29" t="str">
        <f t="shared" si="17"/>
        <v>-</v>
      </c>
    </row>
    <row r="364" spans="1:12" x14ac:dyDescent="0.25">
      <c r="A364" s="53" t="s">
        <v>1902</v>
      </c>
      <c r="B364" s="15" t="s">
        <v>1726</v>
      </c>
      <c r="C364" s="16" t="s">
        <v>1727</v>
      </c>
      <c r="D364" s="16" t="s">
        <v>1728</v>
      </c>
      <c r="E364" s="18" t="s">
        <v>1729</v>
      </c>
      <c r="F364" s="18">
        <v>8</v>
      </c>
      <c r="G364" s="19">
        <v>163.24195100707675</v>
      </c>
      <c r="H364" s="20">
        <f t="shared" si="15"/>
        <v>163.24195100707675</v>
      </c>
      <c r="J364" s="27" t="s">
        <v>1903</v>
      </c>
      <c r="K364" s="28" t="str">
        <f t="shared" si="16"/>
        <v>-</v>
      </c>
      <c r="L364" s="29" t="str">
        <f t="shared" si="17"/>
        <v>-</v>
      </c>
    </row>
    <row r="365" spans="1:12" x14ac:dyDescent="0.25">
      <c r="A365" s="53" t="s">
        <v>1902</v>
      </c>
      <c r="B365" s="15" t="s">
        <v>1730</v>
      </c>
      <c r="C365" s="16" t="s">
        <v>1731</v>
      </c>
      <c r="D365" s="16" t="s">
        <v>1732</v>
      </c>
      <c r="E365" s="18" t="s">
        <v>1733</v>
      </c>
      <c r="F365" s="18" t="s">
        <v>978</v>
      </c>
      <c r="G365" s="19">
        <v>1249.6744735982581</v>
      </c>
      <c r="H365" s="20">
        <f t="shared" si="15"/>
        <v>1249.6744735982581</v>
      </c>
      <c r="J365" s="27" t="s">
        <v>1903</v>
      </c>
      <c r="K365" s="28" t="str">
        <f t="shared" si="16"/>
        <v>-</v>
      </c>
      <c r="L365" s="29" t="str">
        <f t="shared" si="17"/>
        <v>-</v>
      </c>
    </row>
    <row r="366" spans="1:12" x14ac:dyDescent="0.25">
      <c r="A366" s="53" t="s">
        <v>1902</v>
      </c>
      <c r="B366" s="15" t="s">
        <v>1734</v>
      </c>
      <c r="C366" s="16" t="s">
        <v>1735</v>
      </c>
      <c r="D366" s="16" t="s">
        <v>1736</v>
      </c>
      <c r="E366" s="18" t="s">
        <v>1737</v>
      </c>
      <c r="F366" s="18" t="s">
        <v>978</v>
      </c>
      <c r="G366" s="19">
        <v>1316.7876189439303</v>
      </c>
      <c r="H366" s="20">
        <f t="shared" si="15"/>
        <v>1316.7876189439303</v>
      </c>
      <c r="J366" s="27" t="s">
        <v>1903</v>
      </c>
      <c r="K366" s="28" t="str">
        <f t="shared" si="16"/>
        <v>-</v>
      </c>
      <c r="L366" s="29" t="str">
        <f t="shared" si="17"/>
        <v>-</v>
      </c>
    </row>
    <row r="367" spans="1:12" x14ac:dyDescent="0.25">
      <c r="A367" s="53" t="s">
        <v>1902</v>
      </c>
      <c r="B367" s="15" t="s">
        <v>1738</v>
      </c>
      <c r="C367" s="16" t="s">
        <v>1739</v>
      </c>
      <c r="D367" s="16" t="s">
        <v>1740</v>
      </c>
      <c r="E367" s="18" t="s">
        <v>1741</v>
      </c>
      <c r="F367" s="18">
        <v>6</v>
      </c>
      <c r="G367" s="19">
        <v>449.1655002721829</v>
      </c>
      <c r="H367" s="20">
        <f t="shared" si="15"/>
        <v>449.1655002721829</v>
      </c>
      <c r="J367" s="27" t="s">
        <v>1903</v>
      </c>
      <c r="K367" s="28" t="str">
        <f t="shared" si="16"/>
        <v>-</v>
      </c>
      <c r="L367" s="29" t="str">
        <f t="shared" si="17"/>
        <v>-</v>
      </c>
    </row>
    <row r="368" spans="1:12" x14ac:dyDescent="0.25">
      <c r="A368" s="53" t="s">
        <v>1902</v>
      </c>
      <c r="B368" s="15" t="s">
        <v>1742</v>
      </c>
      <c r="C368" s="16" t="s">
        <v>1743</v>
      </c>
      <c r="D368" s="16" t="s">
        <v>1744</v>
      </c>
      <c r="E368" s="18" t="s">
        <v>1745</v>
      </c>
      <c r="F368" s="18" t="s">
        <v>978</v>
      </c>
      <c r="G368" s="19">
        <v>42.215091997822533</v>
      </c>
      <c r="H368" s="20">
        <f t="shared" si="15"/>
        <v>42.215091997822533</v>
      </c>
      <c r="J368" s="27" t="s">
        <v>1903</v>
      </c>
      <c r="K368" s="28" t="str">
        <f t="shared" si="16"/>
        <v>-</v>
      </c>
      <c r="L368" s="29" t="str">
        <f t="shared" si="17"/>
        <v>-</v>
      </c>
    </row>
    <row r="369" spans="1:12" x14ac:dyDescent="0.25">
      <c r="A369" s="53" t="s">
        <v>1902</v>
      </c>
      <c r="B369" s="15" t="s">
        <v>1746</v>
      </c>
      <c r="C369" s="16" t="s">
        <v>1747</v>
      </c>
      <c r="D369" s="16" t="s">
        <v>1748</v>
      </c>
      <c r="E369" s="18" t="s">
        <v>1749</v>
      </c>
      <c r="F369" s="18">
        <v>20</v>
      </c>
      <c r="G369" s="19">
        <v>39.867671203048452</v>
      </c>
      <c r="H369" s="20">
        <f t="shared" si="15"/>
        <v>39.867671203048452</v>
      </c>
      <c r="J369" s="27" t="s">
        <v>1903</v>
      </c>
      <c r="K369" s="28" t="str">
        <f t="shared" si="16"/>
        <v>-</v>
      </c>
      <c r="L369" s="29" t="str">
        <f t="shared" si="17"/>
        <v>-</v>
      </c>
    </row>
    <row r="370" spans="1:12" x14ac:dyDescent="0.25">
      <c r="A370" s="53" t="s">
        <v>1902</v>
      </c>
      <c r="B370" s="15" t="s">
        <v>1750</v>
      </c>
      <c r="C370" s="16" t="s">
        <v>1751</v>
      </c>
      <c r="D370" s="16" t="s">
        <v>1752</v>
      </c>
      <c r="E370" s="18" t="s">
        <v>1753</v>
      </c>
      <c r="F370" s="18">
        <v>20</v>
      </c>
      <c r="G370" s="19">
        <v>42.215091997822533</v>
      </c>
      <c r="H370" s="20">
        <f t="shared" si="15"/>
        <v>42.215091997822533</v>
      </c>
      <c r="J370" s="27" t="s">
        <v>1903</v>
      </c>
      <c r="K370" s="28" t="str">
        <f t="shared" si="16"/>
        <v>-</v>
      </c>
      <c r="L370" s="29" t="str">
        <f t="shared" si="17"/>
        <v>-</v>
      </c>
    </row>
    <row r="371" spans="1:12" x14ac:dyDescent="0.25">
      <c r="A371" s="53" t="s">
        <v>1902</v>
      </c>
      <c r="B371" s="15" t="s">
        <v>1754</v>
      </c>
      <c r="C371" s="16" t="s">
        <v>1755</v>
      </c>
      <c r="D371" s="16" t="s">
        <v>1756</v>
      </c>
      <c r="E371" s="18" t="s">
        <v>1757</v>
      </c>
      <c r="F371" s="18">
        <v>20</v>
      </c>
      <c r="G371" s="19">
        <v>42.215091997822533</v>
      </c>
      <c r="H371" s="20">
        <f t="shared" si="15"/>
        <v>42.215091997822533</v>
      </c>
      <c r="J371" s="27" t="s">
        <v>1903</v>
      </c>
      <c r="K371" s="28" t="str">
        <f t="shared" si="16"/>
        <v>-</v>
      </c>
      <c r="L371" s="29" t="str">
        <f t="shared" si="17"/>
        <v>-</v>
      </c>
    </row>
    <row r="372" spans="1:12" x14ac:dyDescent="0.25">
      <c r="A372"/>
      <c r="B372" s="34" t="s">
        <v>662</v>
      </c>
      <c r="C372" s="35" t="s">
        <v>663</v>
      </c>
      <c r="D372" s="35" t="s">
        <v>664</v>
      </c>
      <c r="E372" s="36" t="s">
        <v>665</v>
      </c>
      <c r="F372" s="36">
        <v>6</v>
      </c>
      <c r="G372" s="19">
        <v>244.63203266194884</v>
      </c>
      <c r="H372" s="42">
        <f t="shared" si="15"/>
        <v>244.63203266194884</v>
      </c>
      <c r="J372" s="27">
        <v>205.05</v>
      </c>
      <c r="K372" s="28">
        <f t="shared" si="16"/>
        <v>205.05</v>
      </c>
      <c r="L372" s="29">
        <f t="shared" si="17"/>
        <v>0.19303600420360315</v>
      </c>
    </row>
    <row r="373" spans="1:12" x14ac:dyDescent="0.25">
      <c r="A373" s="53" t="s">
        <v>1902</v>
      </c>
      <c r="B373" s="15" t="s">
        <v>1758</v>
      </c>
      <c r="C373" s="16" t="s">
        <v>1759</v>
      </c>
      <c r="D373" s="16" t="s">
        <v>1760</v>
      </c>
      <c r="E373" s="18" t="s">
        <v>1761</v>
      </c>
      <c r="F373" s="18">
        <v>6</v>
      </c>
      <c r="G373" s="19">
        <v>611.32994665215017</v>
      </c>
      <c r="H373" s="20">
        <f t="shared" si="15"/>
        <v>611.32994665215017</v>
      </c>
      <c r="J373" s="27" t="s">
        <v>1903</v>
      </c>
      <c r="K373" s="28" t="str">
        <f t="shared" si="16"/>
        <v>-</v>
      </c>
      <c r="L373" s="29" t="str">
        <f t="shared" si="17"/>
        <v>-</v>
      </c>
    </row>
    <row r="374" spans="1:12" x14ac:dyDescent="0.25">
      <c r="A374" s="53" t="s">
        <v>1902</v>
      </c>
      <c r="B374" s="15" t="s">
        <v>1762</v>
      </c>
      <c r="C374" s="16" t="s">
        <v>1763</v>
      </c>
      <c r="D374" s="16" t="s">
        <v>1764</v>
      </c>
      <c r="E374" s="18" t="s">
        <v>1765</v>
      </c>
      <c r="F374" s="18">
        <v>8</v>
      </c>
      <c r="G374" s="19">
        <v>146.65607621121396</v>
      </c>
      <c r="H374" s="20">
        <f t="shared" si="15"/>
        <v>146.65607621121396</v>
      </c>
      <c r="J374" s="27" t="s">
        <v>1903</v>
      </c>
      <c r="K374" s="28" t="str">
        <f t="shared" si="16"/>
        <v>-</v>
      </c>
      <c r="L374" s="29" t="str">
        <f t="shared" si="17"/>
        <v>-</v>
      </c>
    </row>
    <row r="375" spans="1:12" x14ac:dyDescent="0.25">
      <c r="A375"/>
      <c r="B375" s="34" t="s">
        <v>666</v>
      </c>
      <c r="C375" s="35" t="s">
        <v>667</v>
      </c>
      <c r="D375" s="35" t="s">
        <v>668</v>
      </c>
      <c r="E375" s="36" t="s">
        <v>669</v>
      </c>
      <c r="F375" s="36">
        <v>9</v>
      </c>
      <c r="G375" s="19">
        <v>54.302812556704779</v>
      </c>
      <c r="H375" s="42">
        <f t="shared" si="15"/>
        <v>54.302812556704779</v>
      </c>
      <c r="J375" s="27">
        <v>48.2</v>
      </c>
      <c r="K375" s="28">
        <f t="shared" si="16"/>
        <v>48.2</v>
      </c>
      <c r="L375" s="29">
        <f t="shared" si="17"/>
        <v>0.12661436839636464</v>
      </c>
    </row>
    <row r="376" spans="1:12" x14ac:dyDescent="0.25">
      <c r="A376" s="53" t="s">
        <v>1902</v>
      </c>
      <c r="B376" s="15" t="s">
        <v>1766</v>
      </c>
      <c r="C376" s="16" t="s">
        <v>1767</v>
      </c>
      <c r="D376" s="16" t="s">
        <v>1768</v>
      </c>
      <c r="E376" s="18" t="s">
        <v>1769</v>
      </c>
      <c r="F376" s="18" t="s">
        <v>978</v>
      </c>
      <c r="G376" s="19">
        <v>52.678003992015974</v>
      </c>
      <c r="H376" s="20">
        <f t="shared" si="15"/>
        <v>52.678003992015974</v>
      </c>
      <c r="J376" s="27" t="s">
        <v>1903</v>
      </c>
      <c r="K376" s="28" t="str">
        <f t="shared" si="16"/>
        <v>-</v>
      </c>
      <c r="L376" s="29" t="str">
        <f t="shared" si="17"/>
        <v>-</v>
      </c>
    </row>
    <row r="377" spans="1:12" x14ac:dyDescent="0.25">
      <c r="A377" s="53" t="s">
        <v>1902</v>
      </c>
      <c r="B377" s="15" t="s">
        <v>1770</v>
      </c>
      <c r="C377" s="16" t="s">
        <v>1771</v>
      </c>
      <c r="D377" s="16" t="s">
        <v>1772</v>
      </c>
      <c r="E377" s="18" t="s">
        <v>1773</v>
      </c>
      <c r="F377" s="18" t="s">
        <v>978</v>
      </c>
      <c r="G377" s="19">
        <v>15.392923244420253</v>
      </c>
      <c r="H377" s="20">
        <f t="shared" si="15"/>
        <v>15.392923244420253</v>
      </c>
      <c r="J377" s="27" t="s">
        <v>1903</v>
      </c>
      <c r="K377" s="28" t="str">
        <f t="shared" si="16"/>
        <v>-</v>
      </c>
      <c r="L377" s="29" t="str">
        <f t="shared" si="17"/>
        <v>-</v>
      </c>
    </row>
    <row r="378" spans="1:12" x14ac:dyDescent="0.25">
      <c r="A378"/>
      <c r="B378" s="34" t="s">
        <v>670</v>
      </c>
      <c r="C378" s="35" t="s">
        <v>671</v>
      </c>
      <c r="D378" s="35" t="s">
        <v>672</v>
      </c>
      <c r="E378" s="36" t="s">
        <v>673</v>
      </c>
      <c r="F378" s="36">
        <v>12</v>
      </c>
      <c r="G378" s="19">
        <v>94.119174015605168</v>
      </c>
      <c r="H378" s="42">
        <f t="shared" si="15"/>
        <v>94.119174015605168</v>
      </c>
      <c r="J378" s="27">
        <v>51.62</v>
      </c>
      <c r="K378" s="28">
        <f t="shared" si="16"/>
        <v>51.62</v>
      </c>
      <c r="L378" s="29">
        <f t="shared" si="17"/>
        <v>0.82330829166224662</v>
      </c>
    </row>
    <row r="379" spans="1:12" x14ac:dyDescent="0.25">
      <c r="A379"/>
      <c r="B379" s="34" t="s">
        <v>674</v>
      </c>
      <c r="C379" s="35" t="s">
        <v>675</v>
      </c>
      <c r="D379" s="35" t="s">
        <v>676</v>
      </c>
      <c r="E379" s="36" t="s">
        <v>677</v>
      </c>
      <c r="F379" s="36">
        <v>8</v>
      </c>
      <c r="G379" s="8">
        <v>139.28</v>
      </c>
      <c r="H379" s="42">
        <f t="shared" si="15"/>
        <v>139.28</v>
      </c>
      <c r="J379" s="27">
        <v>139.28</v>
      </c>
      <c r="K379" s="28">
        <f t="shared" si="16"/>
        <v>139.28</v>
      </c>
      <c r="L379" s="29">
        <f t="shared" si="17"/>
        <v>0</v>
      </c>
    </row>
    <row r="380" spans="1:12" x14ac:dyDescent="0.25">
      <c r="A380"/>
      <c r="B380" s="34" t="s">
        <v>678</v>
      </c>
      <c r="C380" s="35" t="s">
        <v>679</v>
      </c>
      <c r="D380" s="35" t="s">
        <v>680</v>
      </c>
      <c r="E380" s="36" t="s">
        <v>681</v>
      </c>
      <c r="F380" s="36">
        <v>12</v>
      </c>
      <c r="G380" s="8">
        <v>77.44</v>
      </c>
      <c r="H380" s="42">
        <f t="shared" si="15"/>
        <v>77.44</v>
      </c>
      <c r="J380" s="27">
        <v>77.44</v>
      </c>
      <c r="K380" s="28">
        <f t="shared" si="16"/>
        <v>77.44</v>
      </c>
      <c r="L380" s="29">
        <f t="shared" si="17"/>
        <v>0</v>
      </c>
    </row>
    <row r="381" spans="1:12" x14ac:dyDescent="0.25">
      <c r="A381"/>
      <c r="B381" s="34" t="s">
        <v>682</v>
      </c>
      <c r="C381" s="35" t="s">
        <v>683</v>
      </c>
      <c r="D381" s="35" t="s">
        <v>684</v>
      </c>
      <c r="E381" s="36" t="s">
        <v>685</v>
      </c>
      <c r="F381" s="36">
        <v>6</v>
      </c>
      <c r="G381" s="8">
        <v>164.18</v>
      </c>
      <c r="H381" s="42">
        <f t="shared" si="15"/>
        <v>164.18</v>
      </c>
      <c r="J381" s="27">
        <v>164.18</v>
      </c>
      <c r="K381" s="28">
        <f t="shared" si="16"/>
        <v>164.18</v>
      </c>
      <c r="L381" s="29">
        <f t="shared" si="17"/>
        <v>0</v>
      </c>
    </row>
    <row r="382" spans="1:12" x14ac:dyDescent="0.25">
      <c r="A382"/>
      <c r="B382" s="34" t="s">
        <v>686</v>
      </c>
      <c r="C382" s="35" t="s">
        <v>687</v>
      </c>
      <c r="D382" s="35" t="s">
        <v>688</v>
      </c>
      <c r="E382" s="36" t="s">
        <v>689</v>
      </c>
      <c r="F382" s="36">
        <v>6</v>
      </c>
      <c r="G382" s="8">
        <v>221.37</v>
      </c>
      <c r="H382" s="42">
        <f t="shared" si="15"/>
        <v>221.37</v>
      </c>
      <c r="J382" s="27">
        <v>221.37</v>
      </c>
      <c r="K382" s="28">
        <f t="shared" si="16"/>
        <v>221.37</v>
      </c>
      <c r="L382" s="29">
        <f t="shared" si="17"/>
        <v>0</v>
      </c>
    </row>
    <row r="383" spans="1:12" x14ac:dyDescent="0.25">
      <c r="A383"/>
      <c r="B383" s="34" t="s">
        <v>690</v>
      </c>
      <c r="C383" s="35" t="s">
        <v>691</v>
      </c>
      <c r="D383" s="35" t="s">
        <v>692</v>
      </c>
      <c r="E383" s="36" t="s">
        <v>693</v>
      </c>
      <c r="F383" s="36">
        <v>6</v>
      </c>
      <c r="G383" s="19">
        <v>269.8199860642352</v>
      </c>
      <c r="H383" s="42">
        <f t="shared" si="15"/>
        <v>269.8199860642352</v>
      </c>
      <c r="J383" s="27">
        <v>246.06</v>
      </c>
      <c r="K383" s="28">
        <f t="shared" si="16"/>
        <v>246.06</v>
      </c>
      <c r="L383" s="29">
        <f t="shared" si="17"/>
        <v>9.6561757556023697E-2</v>
      </c>
    </row>
    <row r="384" spans="1:12" x14ac:dyDescent="0.25">
      <c r="A384"/>
      <c r="B384" s="34" t="s">
        <v>694</v>
      </c>
      <c r="C384" s="35" t="s">
        <v>695</v>
      </c>
      <c r="D384" s="35" t="s">
        <v>696</v>
      </c>
      <c r="E384" s="36" t="s">
        <v>697</v>
      </c>
      <c r="F384" s="36">
        <v>10</v>
      </c>
      <c r="G384" s="19">
        <v>127.6415401923426</v>
      </c>
      <c r="H384" s="42">
        <f t="shared" si="15"/>
        <v>127.6415401923426</v>
      </c>
      <c r="J384" s="27">
        <v>93.05</v>
      </c>
      <c r="K384" s="28">
        <f t="shared" si="16"/>
        <v>93.05</v>
      </c>
      <c r="L384" s="29">
        <f t="shared" si="17"/>
        <v>0.37175217831641705</v>
      </c>
    </row>
    <row r="385" spans="1:12" x14ac:dyDescent="0.25">
      <c r="A385"/>
      <c r="B385" s="34" t="s">
        <v>698</v>
      </c>
      <c r="C385" s="35" t="s">
        <v>699</v>
      </c>
      <c r="D385" s="35" t="s">
        <v>700</v>
      </c>
      <c r="E385" s="36" t="s">
        <v>701</v>
      </c>
      <c r="F385" s="36">
        <v>10</v>
      </c>
      <c r="G385" s="8">
        <v>162.96</v>
      </c>
      <c r="H385" s="42">
        <f t="shared" si="15"/>
        <v>162.96</v>
      </c>
      <c r="J385" s="27">
        <v>162.96</v>
      </c>
      <c r="K385" s="28">
        <f t="shared" si="16"/>
        <v>162.96</v>
      </c>
      <c r="L385" s="29">
        <f t="shared" si="17"/>
        <v>0</v>
      </c>
    </row>
    <row r="386" spans="1:12" x14ac:dyDescent="0.25">
      <c r="A386"/>
      <c r="B386" s="34" t="s">
        <v>702</v>
      </c>
      <c r="C386" s="35" t="s">
        <v>703</v>
      </c>
      <c r="D386" s="35" t="s">
        <v>704</v>
      </c>
      <c r="E386" s="36" t="s">
        <v>705</v>
      </c>
      <c r="F386" s="36">
        <v>10</v>
      </c>
      <c r="G386" s="8">
        <v>102.18</v>
      </c>
      <c r="H386" s="42">
        <f t="shared" si="15"/>
        <v>102.18</v>
      </c>
      <c r="J386" s="27">
        <v>102.18</v>
      </c>
      <c r="K386" s="28">
        <f t="shared" si="16"/>
        <v>102.18</v>
      </c>
      <c r="L386" s="29">
        <f t="shared" si="17"/>
        <v>0</v>
      </c>
    </row>
    <row r="387" spans="1:12" x14ac:dyDescent="0.25">
      <c r="A387"/>
      <c r="B387" s="34" t="s">
        <v>706</v>
      </c>
      <c r="C387" s="35" t="s">
        <v>707</v>
      </c>
      <c r="D387" s="35" t="s">
        <v>708</v>
      </c>
      <c r="E387" s="36" t="s">
        <v>709</v>
      </c>
      <c r="F387" s="36">
        <v>6</v>
      </c>
      <c r="G387" s="19">
        <v>286.07320268553809</v>
      </c>
      <c r="H387" s="42">
        <f t="shared" si="15"/>
        <v>286.07320268553809</v>
      </c>
      <c r="J387" s="27">
        <v>227.25</v>
      </c>
      <c r="K387" s="28">
        <f t="shared" si="16"/>
        <v>227.25</v>
      </c>
      <c r="L387" s="29">
        <f t="shared" si="17"/>
        <v>0.25884797661402903</v>
      </c>
    </row>
    <row r="388" spans="1:12" x14ac:dyDescent="0.25">
      <c r="A388"/>
      <c r="B388" s="34" t="s">
        <v>710</v>
      </c>
      <c r="C388" s="35" t="s">
        <v>711</v>
      </c>
      <c r="D388" s="35" t="s">
        <v>712</v>
      </c>
      <c r="E388" s="36" t="s">
        <v>713</v>
      </c>
      <c r="F388" s="36">
        <v>100</v>
      </c>
      <c r="G388" s="19">
        <v>28.027947740881878</v>
      </c>
      <c r="H388" s="42">
        <f t="shared" si="15"/>
        <v>28.027947740881878</v>
      </c>
      <c r="J388" s="27">
        <v>21.92</v>
      </c>
      <c r="K388" s="28">
        <f t="shared" si="16"/>
        <v>21.92</v>
      </c>
      <c r="L388" s="29">
        <f t="shared" si="17"/>
        <v>0.27864725095264031</v>
      </c>
    </row>
    <row r="389" spans="1:12" x14ac:dyDescent="0.25">
      <c r="A389"/>
      <c r="B389" s="34" t="s">
        <v>714</v>
      </c>
      <c r="C389" s="35" t="s">
        <v>715</v>
      </c>
      <c r="D389" s="35" t="s">
        <v>716</v>
      </c>
      <c r="E389" s="36" t="s">
        <v>717</v>
      </c>
      <c r="F389" s="36">
        <v>25</v>
      </c>
      <c r="G389" s="19">
        <v>63.592441734712402</v>
      </c>
      <c r="H389" s="42">
        <f t="shared" si="15"/>
        <v>63.592441734712402</v>
      </c>
      <c r="J389" s="27">
        <v>54.97</v>
      </c>
      <c r="K389" s="28">
        <f t="shared" si="16"/>
        <v>54.97</v>
      </c>
      <c r="L389" s="29">
        <f t="shared" si="17"/>
        <v>0.15685722639098423</v>
      </c>
    </row>
    <row r="390" spans="1:12" x14ac:dyDescent="0.25">
      <c r="A390"/>
      <c r="B390" s="34" t="s">
        <v>718</v>
      </c>
      <c r="C390" s="35" t="s">
        <v>719</v>
      </c>
      <c r="D390" s="35" t="s">
        <v>720</v>
      </c>
      <c r="E390" s="36" t="s">
        <v>721</v>
      </c>
      <c r="F390" s="36">
        <v>200</v>
      </c>
      <c r="G390" s="19">
        <v>5.6705818907639278</v>
      </c>
      <c r="H390" s="42">
        <f t="shared" si="15"/>
        <v>5.6705818907639278</v>
      </c>
      <c r="J390" s="27">
        <v>4.07</v>
      </c>
      <c r="K390" s="28">
        <f t="shared" si="16"/>
        <v>4.07</v>
      </c>
      <c r="L390" s="29">
        <f t="shared" si="17"/>
        <v>0.3932633638240608</v>
      </c>
    </row>
    <row r="391" spans="1:12" x14ac:dyDescent="0.25">
      <c r="A391"/>
      <c r="B391" s="34" t="s">
        <v>722</v>
      </c>
      <c r="C391" s="35" t="s">
        <v>723</v>
      </c>
      <c r="D391" s="35" t="s">
        <v>724</v>
      </c>
      <c r="E391" s="36" t="s">
        <v>725</v>
      </c>
      <c r="F391" s="36">
        <v>70</v>
      </c>
      <c r="G391" s="19">
        <v>18.467232081291964</v>
      </c>
      <c r="H391" s="42">
        <f t="shared" si="15"/>
        <v>18.467232081291964</v>
      </c>
      <c r="J391" s="27">
        <v>16.73</v>
      </c>
      <c r="K391" s="28">
        <f t="shared" si="16"/>
        <v>16.73</v>
      </c>
      <c r="L391" s="29">
        <f t="shared" si="17"/>
        <v>0.10383933540298648</v>
      </c>
    </row>
    <row r="392" spans="1:12" x14ac:dyDescent="0.25">
      <c r="A392"/>
      <c r="B392" s="34" t="s">
        <v>726</v>
      </c>
      <c r="C392" s="35" t="s">
        <v>727</v>
      </c>
      <c r="D392" s="35" t="s">
        <v>728</v>
      </c>
      <c r="E392" s="36" t="s">
        <v>729</v>
      </c>
      <c r="F392" s="36">
        <v>1000</v>
      </c>
      <c r="G392" s="19">
        <v>3.5677375430956273</v>
      </c>
      <c r="H392" s="42">
        <f t="shared" si="15"/>
        <v>3.5677375430956273</v>
      </c>
      <c r="J392" s="27">
        <v>3.05</v>
      </c>
      <c r="K392" s="28">
        <f t="shared" si="16"/>
        <v>3.05</v>
      </c>
      <c r="L392" s="29">
        <f t="shared" si="17"/>
        <v>0.16975001412971394</v>
      </c>
    </row>
    <row r="393" spans="1:12" x14ac:dyDescent="0.25">
      <c r="A393"/>
      <c r="B393" s="34" t="s">
        <v>730</v>
      </c>
      <c r="C393" s="35" t="s">
        <v>731</v>
      </c>
      <c r="D393" s="35" t="s">
        <v>732</v>
      </c>
      <c r="E393" s="36" t="s">
        <v>733</v>
      </c>
      <c r="F393" s="36">
        <v>300</v>
      </c>
      <c r="G393" s="19">
        <v>8.432756450734896</v>
      </c>
      <c r="H393" s="42">
        <f t="shared" si="15"/>
        <v>8.432756450734896</v>
      </c>
      <c r="J393" s="27">
        <v>6.94</v>
      </c>
      <c r="K393" s="28">
        <f t="shared" si="16"/>
        <v>6.94</v>
      </c>
      <c r="L393" s="29">
        <f t="shared" si="17"/>
        <v>0.21509458944306853</v>
      </c>
    </row>
    <row r="394" spans="1:12" x14ac:dyDescent="0.25">
      <c r="A394"/>
      <c r="B394" s="34" t="s">
        <v>734</v>
      </c>
      <c r="C394" s="35" t="s">
        <v>735</v>
      </c>
      <c r="D394" s="35" t="s">
        <v>736</v>
      </c>
      <c r="E394" s="36" t="s">
        <v>737</v>
      </c>
      <c r="F394" s="36">
        <v>30</v>
      </c>
      <c r="G394" s="8">
        <v>11.14</v>
      </c>
      <c r="H394" s="42">
        <f t="shared" si="15"/>
        <v>11.14</v>
      </c>
      <c r="J394" s="27">
        <v>11.14</v>
      </c>
      <c r="K394" s="28">
        <f t="shared" si="16"/>
        <v>11.14</v>
      </c>
      <c r="L394" s="29">
        <f t="shared" si="17"/>
        <v>0</v>
      </c>
    </row>
    <row r="395" spans="1:12" x14ac:dyDescent="0.25">
      <c r="A395"/>
      <c r="B395" s="34" t="s">
        <v>738</v>
      </c>
      <c r="C395" s="35" t="s">
        <v>739</v>
      </c>
      <c r="D395" s="35" t="s">
        <v>740</v>
      </c>
      <c r="E395" s="36" t="s">
        <v>741</v>
      </c>
      <c r="F395" s="36">
        <v>15</v>
      </c>
      <c r="G395" s="8">
        <v>65.88</v>
      </c>
      <c r="H395" s="42">
        <f t="shared" ref="H395:H458" si="18">G395*$H$9</f>
        <v>65.88</v>
      </c>
      <c r="J395" s="27">
        <v>65.88</v>
      </c>
      <c r="K395" s="28">
        <f t="shared" ref="K395:K458" si="19">IFERROR($H$9*J395,"-")</f>
        <v>65.88</v>
      </c>
      <c r="L395" s="29">
        <f t="shared" ref="L395:L458" si="20">IFERROR((H395-K395)/K395,"-")</f>
        <v>0</v>
      </c>
    </row>
    <row r="396" spans="1:12" x14ac:dyDescent="0.25">
      <c r="A396"/>
      <c r="B396" s="34" t="s">
        <v>742</v>
      </c>
      <c r="C396" s="35" t="s">
        <v>743</v>
      </c>
      <c r="D396" s="35" t="s">
        <v>744</v>
      </c>
      <c r="E396" s="36" t="s">
        <v>745</v>
      </c>
      <c r="F396" s="36">
        <v>12</v>
      </c>
      <c r="G396" s="19">
        <v>177.7112988568318</v>
      </c>
      <c r="H396" s="42">
        <f t="shared" si="18"/>
        <v>177.7112988568318</v>
      </c>
      <c r="J396" s="27">
        <v>148.16</v>
      </c>
      <c r="K396" s="28">
        <f t="shared" si="19"/>
        <v>148.16</v>
      </c>
      <c r="L396" s="29">
        <f t="shared" si="20"/>
        <v>0.19945531085874599</v>
      </c>
    </row>
    <row r="397" spans="1:12" x14ac:dyDescent="0.25">
      <c r="A397"/>
      <c r="B397" s="34" t="s">
        <v>746</v>
      </c>
      <c r="C397" s="35" t="s">
        <v>747</v>
      </c>
      <c r="D397" s="35" t="s">
        <v>748</v>
      </c>
      <c r="E397" s="36" t="s">
        <v>749</v>
      </c>
      <c r="F397" s="36">
        <v>12</v>
      </c>
      <c r="G397" s="19">
        <v>228.4694632553076</v>
      </c>
      <c r="H397" s="42">
        <f t="shared" si="18"/>
        <v>228.4694632553076</v>
      </c>
      <c r="J397" s="27">
        <v>188.5</v>
      </c>
      <c r="K397" s="28">
        <f t="shared" si="19"/>
        <v>188.5</v>
      </c>
      <c r="L397" s="29">
        <f t="shared" si="20"/>
        <v>0.21203959286635332</v>
      </c>
    </row>
    <row r="398" spans="1:12" x14ac:dyDescent="0.25">
      <c r="A398"/>
      <c r="B398" s="34" t="s">
        <v>750</v>
      </c>
      <c r="C398" s="35" t="s">
        <v>751</v>
      </c>
      <c r="D398" s="35" t="s">
        <v>752</v>
      </c>
      <c r="E398" s="36" t="s">
        <v>753</v>
      </c>
      <c r="F398" s="36">
        <v>8</v>
      </c>
      <c r="G398" s="19">
        <v>302.77880021774632</v>
      </c>
      <c r="H398" s="42">
        <f t="shared" si="18"/>
        <v>302.77880021774632</v>
      </c>
      <c r="J398" s="27">
        <v>252.4</v>
      </c>
      <c r="K398" s="28">
        <f t="shared" si="19"/>
        <v>252.4</v>
      </c>
      <c r="L398" s="29">
        <f t="shared" si="20"/>
        <v>0.19959904999107098</v>
      </c>
    </row>
    <row r="399" spans="1:12" x14ac:dyDescent="0.25">
      <c r="A399" s="53" t="s">
        <v>1902</v>
      </c>
      <c r="B399" s="15" t="s">
        <v>1774</v>
      </c>
      <c r="C399" s="16" t="s">
        <v>1775</v>
      </c>
      <c r="D399" s="16" t="s">
        <v>1776</v>
      </c>
      <c r="E399" s="18" t="s">
        <v>1777</v>
      </c>
      <c r="F399" s="18">
        <v>12</v>
      </c>
      <c r="G399" s="19">
        <v>97.927212193794205</v>
      </c>
      <c r="H399" s="20">
        <f t="shared" si="18"/>
        <v>97.927212193794205</v>
      </c>
      <c r="J399" s="27" t="s">
        <v>1903</v>
      </c>
      <c r="K399" s="28" t="str">
        <f t="shared" si="19"/>
        <v>-</v>
      </c>
      <c r="L399" s="29" t="str">
        <f t="shared" si="20"/>
        <v>-</v>
      </c>
    </row>
    <row r="400" spans="1:12" x14ac:dyDescent="0.25">
      <c r="A400" s="53" t="s">
        <v>1902</v>
      </c>
      <c r="B400" s="15" t="s">
        <v>1778</v>
      </c>
      <c r="C400" s="16" t="s">
        <v>1779</v>
      </c>
      <c r="D400" s="16" t="s">
        <v>1780</v>
      </c>
      <c r="E400" s="18" t="s">
        <v>1781</v>
      </c>
      <c r="F400" s="18">
        <v>12</v>
      </c>
      <c r="G400" s="19">
        <v>130.10868372346215</v>
      </c>
      <c r="H400" s="20">
        <f t="shared" si="18"/>
        <v>130.10868372346215</v>
      </c>
      <c r="J400" s="27" t="s">
        <v>1903</v>
      </c>
      <c r="K400" s="28" t="str">
        <f t="shared" si="19"/>
        <v>-</v>
      </c>
      <c r="L400" s="29" t="str">
        <f t="shared" si="20"/>
        <v>-</v>
      </c>
    </row>
    <row r="401" spans="1:12" x14ac:dyDescent="0.25">
      <c r="A401" s="53" t="s">
        <v>1902</v>
      </c>
      <c r="B401" s="15" t="s">
        <v>1782</v>
      </c>
      <c r="C401" s="16" t="s">
        <v>1783</v>
      </c>
      <c r="D401" s="16" t="s">
        <v>1784</v>
      </c>
      <c r="E401" s="18" t="s">
        <v>1785</v>
      </c>
      <c r="F401" s="18">
        <v>12</v>
      </c>
      <c r="G401" s="19">
        <v>95.089783342406108</v>
      </c>
      <c r="H401" s="20">
        <f t="shared" si="18"/>
        <v>95.089783342406108</v>
      </c>
      <c r="J401" s="27" t="s">
        <v>1903</v>
      </c>
      <c r="K401" s="28" t="str">
        <f t="shared" si="19"/>
        <v>-</v>
      </c>
      <c r="L401" s="29" t="str">
        <f t="shared" si="20"/>
        <v>-</v>
      </c>
    </row>
    <row r="402" spans="1:12" x14ac:dyDescent="0.25">
      <c r="A402" s="53" t="s">
        <v>1902</v>
      </c>
      <c r="B402" s="15" t="s">
        <v>1786</v>
      </c>
      <c r="C402" s="16" t="s">
        <v>1787</v>
      </c>
      <c r="D402" s="16" t="s">
        <v>1788</v>
      </c>
      <c r="E402" s="18" t="s">
        <v>1789</v>
      </c>
      <c r="F402" s="18">
        <v>12</v>
      </c>
      <c r="G402" s="19">
        <v>141.69185846488838</v>
      </c>
      <c r="H402" s="20">
        <f t="shared" si="18"/>
        <v>141.69185846488838</v>
      </c>
      <c r="J402" s="27" t="s">
        <v>1903</v>
      </c>
      <c r="K402" s="28" t="str">
        <f t="shared" si="19"/>
        <v>-</v>
      </c>
      <c r="L402" s="29" t="str">
        <f t="shared" si="20"/>
        <v>-</v>
      </c>
    </row>
    <row r="403" spans="1:12" x14ac:dyDescent="0.25">
      <c r="A403"/>
      <c r="B403" s="34" t="s">
        <v>754</v>
      </c>
      <c r="C403" s="35" t="s">
        <v>755</v>
      </c>
      <c r="D403" s="35" t="s">
        <v>756</v>
      </c>
      <c r="E403" s="36" t="s">
        <v>757</v>
      </c>
      <c r="F403" s="36">
        <v>12</v>
      </c>
      <c r="G403" s="19">
        <v>351.65133151878069</v>
      </c>
      <c r="H403" s="42">
        <f t="shared" si="18"/>
        <v>351.65133151878069</v>
      </c>
      <c r="J403" s="27">
        <v>269.89999999999998</v>
      </c>
      <c r="K403" s="28">
        <f t="shared" si="19"/>
        <v>269.89999999999998</v>
      </c>
      <c r="L403" s="29">
        <f t="shared" si="20"/>
        <v>0.30289489262238134</v>
      </c>
    </row>
    <row r="404" spans="1:12" x14ac:dyDescent="0.25">
      <c r="A404"/>
      <c r="B404" s="34" t="s">
        <v>758</v>
      </c>
      <c r="C404" s="35" t="s">
        <v>759</v>
      </c>
      <c r="D404" s="35" t="s">
        <v>760</v>
      </c>
      <c r="E404" s="36" t="s">
        <v>761</v>
      </c>
      <c r="F404" s="36">
        <v>12</v>
      </c>
      <c r="G404" s="19">
        <v>385.82362112139356</v>
      </c>
      <c r="H404" s="42">
        <f t="shared" si="18"/>
        <v>385.82362112139356</v>
      </c>
      <c r="J404" s="27">
        <v>244.07</v>
      </c>
      <c r="K404" s="28">
        <f t="shared" si="19"/>
        <v>244.07</v>
      </c>
      <c r="L404" s="29">
        <f t="shared" si="20"/>
        <v>0.58079084328837449</v>
      </c>
    </row>
    <row r="405" spans="1:12" x14ac:dyDescent="0.25">
      <c r="A405"/>
      <c r="B405" s="34" t="s">
        <v>762</v>
      </c>
      <c r="C405" s="35" t="s">
        <v>763</v>
      </c>
      <c r="D405" s="35" t="s">
        <v>764</v>
      </c>
      <c r="E405" s="36" t="s">
        <v>765</v>
      </c>
      <c r="F405" s="36">
        <v>8</v>
      </c>
      <c r="G405" s="19">
        <v>472.37033206314652</v>
      </c>
      <c r="H405" s="42">
        <f t="shared" si="18"/>
        <v>472.37033206314652</v>
      </c>
      <c r="J405" s="27">
        <v>378.43</v>
      </c>
      <c r="K405" s="28">
        <f t="shared" si="19"/>
        <v>378.43</v>
      </c>
      <c r="L405" s="29">
        <f t="shared" si="20"/>
        <v>0.24823701097467565</v>
      </c>
    </row>
    <row r="406" spans="1:12" x14ac:dyDescent="0.25">
      <c r="A406"/>
      <c r="B406" s="34" t="s">
        <v>766</v>
      </c>
      <c r="C406" s="35" t="s">
        <v>767</v>
      </c>
      <c r="D406" s="35" t="s">
        <v>768</v>
      </c>
      <c r="E406" s="36" t="s">
        <v>769</v>
      </c>
      <c r="F406" s="36">
        <v>12</v>
      </c>
      <c r="G406" s="19">
        <v>1024.8993119216116</v>
      </c>
      <c r="H406" s="42">
        <f t="shared" si="18"/>
        <v>1024.8993119216116</v>
      </c>
      <c r="J406" s="27">
        <v>764</v>
      </c>
      <c r="K406" s="28">
        <f t="shared" si="19"/>
        <v>764</v>
      </c>
      <c r="L406" s="29">
        <f t="shared" si="20"/>
        <v>0.34149124597069574</v>
      </c>
    </row>
    <row r="407" spans="1:12" x14ac:dyDescent="0.25">
      <c r="A407"/>
      <c r="B407" s="34" t="s">
        <v>770</v>
      </c>
      <c r="C407" s="35" t="s">
        <v>771</v>
      </c>
      <c r="D407" s="35" t="s">
        <v>772</v>
      </c>
      <c r="E407" s="36" t="s">
        <v>773</v>
      </c>
      <c r="F407" s="36">
        <v>6</v>
      </c>
      <c r="G407" s="19">
        <v>255.52252585737619</v>
      </c>
      <c r="H407" s="42">
        <f t="shared" si="18"/>
        <v>255.52252585737619</v>
      </c>
      <c r="J407" s="27">
        <v>210.99</v>
      </c>
      <c r="K407" s="28">
        <f t="shared" si="19"/>
        <v>210.99</v>
      </c>
      <c r="L407" s="29">
        <f t="shared" si="20"/>
        <v>0.21106462797941222</v>
      </c>
    </row>
    <row r="408" spans="1:12" x14ac:dyDescent="0.25">
      <c r="A408"/>
      <c r="B408" s="34" t="s">
        <v>774</v>
      </c>
      <c r="C408" s="35" t="s">
        <v>775</v>
      </c>
      <c r="D408" s="35" t="s">
        <v>776</v>
      </c>
      <c r="E408" s="36" t="s">
        <v>777</v>
      </c>
      <c r="F408" s="36">
        <v>4</v>
      </c>
      <c r="G408" s="19">
        <v>360.57922700054439</v>
      </c>
      <c r="H408" s="42">
        <f t="shared" si="18"/>
        <v>360.57922700054439</v>
      </c>
      <c r="J408" s="27">
        <v>297.74</v>
      </c>
      <c r="K408" s="28">
        <f t="shared" si="19"/>
        <v>297.74</v>
      </c>
      <c r="L408" s="29">
        <f t="shared" si="20"/>
        <v>0.21105403036388923</v>
      </c>
    </row>
    <row r="409" spans="1:12" x14ac:dyDescent="0.25">
      <c r="A409"/>
      <c r="B409" s="34" t="s">
        <v>778</v>
      </c>
      <c r="C409" s="35" t="s">
        <v>779</v>
      </c>
      <c r="D409" s="35" t="s">
        <v>780</v>
      </c>
      <c r="E409" s="36" t="s">
        <v>781</v>
      </c>
      <c r="F409" s="36">
        <v>6</v>
      </c>
      <c r="G409" s="19">
        <v>253.98323353293415</v>
      </c>
      <c r="H409" s="42">
        <f t="shared" si="18"/>
        <v>253.98323353293415</v>
      </c>
      <c r="J409" s="27">
        <v>200.28</v>
      </c>
      <c r="K409" s="28">
        <f t="shared" si="19"/>
        <v>200.28</v>
      </c>
      <c r="L409" s="29">
        <f t="shared" si="20"/>
        <v>0.26814077058585056</v>
      </c>
    </row>
    <row r="410" spans="1:12" x14ac:dyDescent="0.25">
      <c r="A410"/>
      <c r="B410" s="34" t="s">
        <v>782</v>
      </c>
      <c r="C410" s="35" t="s">
        <v>783</v>
      </c>
      <c r="D410" s="35" t="s">
        <v>784</v>
      </c>
      <c r="E410" s="36" t="s">
        <v>785</v>
      </c>
      <c r="F410" s="36">
        <v>1</v>
      </c>
      <c r="G410" s="19">
        <v>286.42381927054981</v>
      </c>
      <c r="H410" s="42">
        <f t="shared" si="18"/>
        <v>286.42381927054981</v>
      </c>
      <c r="J410" s="27">
        <v>226.35</v>
      </c>
      <c r="K410" s="28">
        <f t="shared" si="19"/>
        <v>226.35</v>
      </c>
      <c r="L410" s="29">
        <f t="shared" si="20"/>
        <v>0.26540233828385162</v>
      </c>
    </row>
    <row r="411" spans="1:12" x14ac:dyDescent="0.25">
      <c r="A411"/>
      <c r="B411" s="34" t="s">
        <v>786</v>
      </c>
      <c r="C411" s="35" t="s">
        <v>787</v>
      </c>
      <c r="D411" s="35" t="s">
        <v>788</v>
      </c>
      <c r="E411" s="36" t="s">
        <v>789</v>
      </c>
      <c r="F411" s="36">
        <v>4</v>
      </c>
      <c r="G411" s="19">
        <v>388.70979422972249</v>
      </c>
      <c r="H411" s="42">
        <f t="shared" si="18"/>
        <v>388.70979422972249</v>
      </c>
      <c r="J411" s="27">
        <v>292.39</v>
      </c>
      <c r="K411" s="28">
        <f t="shared" si="19"/>
        <v>292.39</v>
      </c>
      <c r="L411" s="29">
        <f t="shared" si="20"/>
        <v>0.32942232713062181</v>
      </c>
    </row>
    <row r="412" spans="1:12" x14ac:dyDescent="0.25">
      <c r="A412"/>
      <c r="B412" s="34" t="s">
        <v>790</v>
      </c>
      <c r="C412" s="35" t="s">
        <v>791</v>
      </c>
      <c r="D412" s="35" t="s">
        <v>792</v>
      </c>
      <c r="E412" s="36" t="s">
        <v>793</v>
      </c>
      <c r="F412" s="36">
        <v>6</v>
      </c>
      <c r="G412" s="8">
        <v>217.77</v>
      </c>
      <c r="H412" s="42">
        <f t="shared" si="18"/>
        <v>217.77</v>
      </c>
      <c r="J412" s="27">
        <v>217.77</v>
      </c>
      <c r="K412" s="28">
        <f t="shared" si="19"/>
        <v>217.77</v>
      </c>
      <c r="L412" s="29">
        <f t="shared" si="20"/>
        <v>0</v>
      </c>
    </row>
    <row r="413" spans="1:12" x14ac:dyDescent="0.25">
      <c r="A413"/>
      <c r="B413" s="34" t="s">
        <v>794</v>
      </c>
      <c r="C413" s="35" t="s">
        <v>795</v>
      </c>
      <c r="D413" s="35" t="s">
        <v>796</v>
      </c>
      <c r="E413" s="36" t="s">
        <v>797</v>
      </c>
      <c r="F413" s="36">
        <v>1</v>
      </c>
      <c r="G413" s="19">
        <v>263.0761753583742</v>
      </c>
      <c r="H413" s="42">
        <f t="shared" si="18"/>
        <v>263.0761753583742</v>
      </c>
      <c r="J413" s="27">
        <v>249.81</v>
      </c>
      <c r="K413" s="28">
        <f t="shared" si="19"/>
        <v>249.81</v>
      </c>
      <c r="L413" s="29">
        <f t="shared" si="20"/>
        <v>5.3105061280069643E-2</v>
      </c>
    </row>
    <row r="414" spans="1:12" x14ac:dyDescent="0.25">
      <c r="A414"/>
      <c r="B414" s="34" t="s">
        <v>798</v>
      </c>
      <c r="C414" s="35" t="s">
        <v>799</v>
      </c>
      <c r="D414" s="35" t="s">
        <v>800</v>
      </c>
      <c r="E414" s="36" t="s">
        <v>801</v>
      </c>
      <c r="F414" s="36">
        <v>1</v>
      </c>
      <c r="G414" s="19">
        <v>17.201591725639631</v>
      </c>
      <c r="H414" s="42">
        <f t="shared" si="18"/>
        <v>17.201591725639631</v>
      </c>
      <c r="J414" s="27">
        <v>11.99</v>
      </c>
      <c r="K414" s="28">
        <f t="shared" si="19"/>
        <v>11.99</v>
      </c>
      <c r="L414" s="29">
        <f t="shared" si="20"/>
        <v>0.43466152841031114</v>
      </c>
    </row>
    <row r="415" spans="1:12" x14ac:dyDescent="0.25">
      <c r="A415"/>
      <c r="B415" s="34" t="s">
        <v>802</v>
      </c>
      <c r="C415" s="35" t="s">
        <v>803</v>
      </c>
      <c r="D415" s="35" t="s">
        <v>804</v>
      </c>
      <c r="E415" s="36" t="s">
        <v>805</v>
      </c>
      <c r="F415" s="36">
        <v>12</v>
      </c>
      <c r="G415" s="19">
        <v>119.29515514425695</v>
      </c>
      <c r="H415" s="42">
        <f t="shared" si="18"/>
        <v>119.29515514425695</v>
      </c>
      <c r="J415" s="27">
        <v>103.43</v>
      </c>
      <c r="K415" s="28">
        <f t="shared" si="19"/>
        <v>103.43</v>
      </c>
      <c r="L415" s="29">
        <f t="shared" si="20"/>
        <v>0.15339026534136077</v>
      </c>
    </row>
    <row r="416" spans="1:12" x14ac:dyDescent="0.25">
      <c r="A416"/>
      <c r="B416" s="34" t="s">
        <v>806</v>
      </c>
      <c r="C416" s="35" t="s">
        <v>807</v>
      </c>
      <c r="D416" s="35" t="s">
        <v>808</v>
      </c>
      <c r="E416" s="36" t="s">
        <v>809</v>
      </c>
      <c r="F416" s="36">
        <v>1</v>
      </c>
      <c r="G416" s="19">
        <v>113.56556704772275</v>
      </c>
      <c r="H416" s="42">
        <f t="shared" si="18"/>
        <v>113.56556704772275</v>
      </c>
      <c r="J416" s="27">
        <v>94.9</v>
      </c>
      <c r="K416" s="28">
        <f t="shared" si="19"/>
        <v>94.9</v>
      </c>
      <c r="L416" s="29">
        <f t="shared" si="20"/>
        <v>0.19668669175682554</v>
      </c>
    </row>
    <row r="417" spans="1:12" x14ac:dyDescent="0.25">
      <c r="A417"/>
      <c r="B417" s="34" t="s">
        <v>810</v>
      </c>
      <c r="C417" s="35" t="s">
        <v>811</v>
      </c>
      <c r="D417" s="35" t="s">
        <v>812</v>
      </c>
      <c r="E417" s="36" t="s">
        <v>813</v>
      </c>
      <c r="F417" s="36">
        <v>12</v>
      </c>
      <c r="G417" s="19">
        <v>70.978479404826729</v>
      </c>
      <c r="H417" s="42">
        <f t="shared" si="18"/>
        <v>70.978479404826729</v>
      </c>
      <c r="J417" s="27">
        <v>64.58</v>
      </c>
      <c r="K417" s="28">
        <f t="shared" si="19"/>
        <v>64.58</v>
      </c>
      <c r="L417" s="29">
        <f t="shared" si="20"/>
        <v>9.9078343215031436E-2</v>
      </c>
    </row>
    <row r="418" spans="1:12" x14ac:dyDescent="0.25">
      <c r="A418"/>
      <c r="B418" s="34" t="s">
        <v>814</v>
      </c>
      <c r="C418" s="35" t="s">
        <v>815</v>
      </c>
      <c r="D418" s="35" t="s">
        <v>816</v>
      </c>
      <c r="E418" s="36" t="s">
        <v>817</v>
      </c>
      <c r="F418" s="36">
        <v>12</v>
      </c>
      <c r="G418" s="19">
        <v>131.26742877880602</v>
      </c>
      <c r="H418" s="42">
        <f t="shared" si="18"/>
        <v>131.26742877880602</v>
      </c>
      <c r="J418" s="27">
        <v>119.3</v>
      </c>
      <c r="K418" s="28">
        <f t="shared" si="19"/>
        <v>119.3</v>
      </c>
      <c r="L418" s="29">
        <f t="shared" si="20"/>
        <v>0.10031373662033549</v>
      </c>
    </row>
    <row r="419" spans="1:12" x14ac:dyDescent="0.25">
      <c r="A419"/>
      <c r="B419" s="34" t="s">
        <v>818</v>
      </c>
      <c r="C419" s="35" t="s">
        <v>819</v>
      </c>
      <c r="D419" s="35" t="s">
        <v>820</v>
      </c>
      <c r="E419" s="36" t="s">
        <v>821</v>
      </c>
      <c r="F419" s="36">
        <v>1</v>
      </c>
      <c r="G419" s="8">
        <v>206.77</v>
      </c>
      <c r="H419" s="42">
        <f t="shared" si="18"/>
        <v>206.77</v>
      </c>
      <c r="J419" s="27">
        <v>206.77</v>
      </c>
      <c r="K419" s="28">
        <f t="shared" si="19"/>
        <v>206.77</v>
      </c>
      <c r="L419" s="29">
        <f t="shared" si="20"/>
        <v>0</v>
      </c>
    </row>
    <row r="420" spans="1:12" x14ac:dyDescent="0.25">
      <c r="A420"/>
      <c r="B420" s="34" t="s">
        <v>822</v>
      </c>
      <c r="C420" s="35" t="s">
        <v>823</v>
      </c>
      <c r="D420" s="35" t="s">
        <v>824</v>
      </c>
      <c r="E420" s="36" t="s">
        <v>825</v>
      </c>
      <c r="F420" s="36">
        <v>4</v>
      </c>
      <c r="G420" s="8">
        <v>375.94</v>
      </c>
      <c r="H420" s="42">
        <f t="shared" si="18"/>
        <v>375.94</v>
      </c>
      <c r="J420" s="27">
        <v>375.94</v>
      </c>
      <c r="K420" s="28">
        <f t="shared" si="19"/>
        <v>375.94</v>
      </c>
      <c r="L420" s="29">
        <f t="shared" si="20"/>
        <v>0</v>
      </c>
    </row>
    <row r="421" spans="1:12" x14ac:dyDescent="0.25">
      <c r="A421" s="53" t="s">
        <v>1902</v>
      </c>
      <c r="B421" s="15" t="s">
        <v>1790</v>
      </c>
      <c r="C421" s="16" t="s">
        <v>1791</v>
      </c>
      <c r="D421" s="16" t="s">
        <v>1792</v>
      </c>
      <c r="E421" s="18" t="s">
        <v>1793</v>
      </c>
      <c r="F421" s="18" t="s">
        <v>978</v>
      </c>
      <c r="G421" s="19">
        <v>338.64431137724551</v>
      </c>
      <c r="H421" s="20">
        <f t="shared" si="18"/>
        <v>338.64431137724551</v>
      </c>
      <c r="J421" s="27" t="s">
        <v>1903</v>
      </c>
      <c r="K421" s="28" t="str">
        <f t="shared" si="19"/>
        <v>-</v>
      </c>
      <c r="L421" s="29" t="str">
        <f t="shared" si="20"/>
        <v>-</v>
      </c>
    </row>
    <row r="422" spans="1:12" x14ac:dyDescent="0.25">
      <c r="A422"/>
      <c r="B422" s="34" t="s">
        <v>826</v>
      </c>
      <c r="C422" s="35" t="s">
        <v>827</v>
      </c>
      <c r="D422" s="35" t="s">
        <v>828</v>
      </c>
      <c r="E422" s="36" t="s">
        <v>829</v>
      </c>
      <c r="F422" s="36">
        <v>4</v>
      </c>
      <c r="G422" s="19">
        <v>488.31483505715846</v>
      </c>
      <c r="H422" s="42">
        <f t="shared" si="18"/>
        <v>488.31483505715846</v>
      </c>
      <c r="J422" s="27">
        <v>301.10000000000002</v>
      </c>
      <c r="K422" s="28">
        <f t="shared" si="19"/>
        <v>301.10000000000002</v>
      </c>
      <c r="L422" s="29">
        <f t="shared" si="20"/>
        <v>0.62176962822038662</v>
      </c>
    </row>
    <row r="423" spans="1:12" x14ac:dyDescent="0.25">
      <c r="A423"/>
      <c r="B423" s="34" t="s">
        <v>830</v>
      </c>
      <c r="C423" s="35" t="s">
        <v>831</v>
      </c>
      <c r="D423" s="35" t="s">
        <v>832</v>
      </c>
      <c r="E423" s="36" t="s">
        <v>833</v>
      </c>
      <c r="F423" s="36">
        <v>4</v>
      </c>
      <c r="G423" s="19">
        <v>219.152468880421</v>
      </c>
      <c r="H423" s="42">
        <f t="shared" si="18"/>
        <v>219.152468880421</v>
      </c>
      <c r="J423" s="27">
        <v>184.27</v>
      </c>
      <c r="K423" s="28">
        <f t="shared" si="19"/>
        <v>184.27</v>
      </c>
      <c r="L423" s="29">
        <f t="shared" si="20"/>
        <v>0.18930085678852221</v>
      </c>
    </row>
    <row r="424" spans="1:12" x14ac:dyDescent="0.25">
      <c r="A424" s="53" t="s">
        <v>1902</v>
      </c>
      <c r="B424" s="15" t="s">
        <v>1794</v>
      </c>
      <c r="C424" s="16" t="s">
        <v>1795</v>
      </c>
      <c r="D424" s="16" t="s">
        <v>1796</v>
      </c>
      <c r="E424" s="18" t="s">
        <v>1797</v>
      </c>
      <c r="F424" s="18" t="s">
        <v>978</v>
      </c>
      <c r="G424" s="19">
        <v>301.5054634004718</v>
      </c>
      <c r="H424" s="20">
        <f t="shared" si="18"/>
        <v>301.5054634004718</v>
      </c>
      <c r="J424" s="27" t="s">
        <v>1903</v>
      </c>
      <c r="K424" s="28" t="str">
        <f t="shared" si="19"/>
        <v>-</v>
      </c>
      <c r="L424" s="29" t="str">
        <f t="shared" si="20"/>
        <v>-</v>
      </c>
    </row>
    <row r="425" spans="1:12" x14ac:dyDescent="0.25">
      <c r="A425"/>
      <c r="B425" s="34" t="s">
        <v>834</v>
      </c>
      <c r="C425" s="35" t="s">
        <v>835</v>
      </c>
      <c r="D425" s="35" t="s">
        <v>836</v>
      </c>
      <c r="E425" s="36" t="s">
        <v>837</v>
      </c>
      <c r="F425" s="36">
        <v>200</v>
      </c>
      <c r="G425" s="19">
        <v>23.859031028851387</v>
      </c>
      <c r="H425" s="42">
        <f t="shared" si="18"/>
        <v>23.859031028851387</v>
      </c>
      <c r="J425" s="27">
        <v>19.3</v>
      </c>
      <c r="K425" s="28">
        <f t="shared" si="19"/>
        <v>19.3</v>
      </c>
      <c r="L425" s="29">
        <f t="shared" si="20"/>
        <v>0.23621922429281794</v>
      </c>
    </row>
    <row r="426" spans="1:12" x14ac:dyDescent="0.25">
      <c r="A426"/>
      <c r="B426" s="34" t="s">
        <v>838</v>
      </c>
      <c r="C426" s="35" t="s">
        <v>839</v>
      </c>
      <c r="D426" s="35" t="s">
        <v>840</v>
      </c>
      <c r="E426" s="36" t="s">
        <v>841</v>
      </c>
      <c r="F426" s="36">
        <v>50</v>
      </c>
      <c r="G426" s="19">
        <v>35.745788423153691</v>
      </c>
      <c r="H426" s="42">
        <f t="shared" si="18"/>
        <v>35.745788423153691</v>
      </c>
      <c r="J426" s="27">
        <v>32.83</v>
      </c>
      <c r="K426" s="28">
        <f t="shared" si="19"/>
        <v>32.83</v>
      </c>
      <c r="L426" s="29">
        <f t="shared" si="20"/>
        <v>8.881475550270157E-2</v>
      </c>
    </row>
    <row r="427" spans="1:12" x14ac:dyDescent="0.25">
      <c r="A427"/>
      <c r="B427" s="34" t="s">
        <v>842</v>
      </c>
      <c r="C427" s="35" t="s">
        <v>843</v>
      </c>
      <c r="D427" s="35" t="s">
        <v>844</v>
      </c>
      <c r="E427" s="36" t="s">
        <v>845</v>
      </c>
      <c r="F427" s="36">
        <v>150</v>
      </c>
      <c r="G427" s="19">
        <v>59.946884412992205</v>
      </c>
      <c r="H427" s="42">
        <f t="shared" si="18"/>
        <v>59.946884412992205</v>
      </c>
      <c r="J427" s="27">
        <v>40.69</v>
      </c>
      <c r="K427" s="28">
        <f t="shared" si="19"/>
        <v>40.69</v>
      </c>
      <c r="L427" s="29">
        <f t="shared" si="20"/>
        <v>0.47325840287520787</v>
      </c>
    </row>
    <row r="428" spans="1:12" x14ac:dyDescent="0.25">
      <c r="A428"/>
      <c r="B428" s="34" t="s">
        <v>846</v>
      </c>
      <c r="C428" s="35" t="s">
        <v>847</v>
      </c>
      <c r="D428" s="35" t="s">
        <v>848</v>
      </c>
      <c r="E428" s="36" t="s">
        <v>849</v>
      </c>
      <c r="F428" s="36">
        <v>25</v>
      </c>
      <c r="G428" s="19">
        <v>227.04561785519874</v>
      </c>
      <c r="H428" s="42">
        <f t="shared" si="18"/>
        <v>227.04561785519874</v>
      </c>
      <c r="J428" s="27">
        <v>159.65</v>
      </c>
      <c r="K428" s="28">
        <f t="shared" si="19"/>
        <v>159.65</v>
      </c>
      <c r="L428" s="29">
        <f t="shared" si="20"/>
        <v>0.42214605609269484</v>
      </c>
    </row>
    <row r="429" spans="1:12" x14ac:dyDescent="0.25">
      <c r="A429"/>
      <c r="B429" s="34" t="s">
        <v>850</v>
      </c>
      <c r="C429" s="35" t="s">
        <v>851</v>
      </c>
      <c r="D429" s="35" t="s">
        <v>852</v>
      </c>
      <c r="E429" s="36" t="s">
        <v>853</v>
      </c>
      <c r="F429" s="36">
        <v>100</v>
      </c>
      <c r="G429" s="19">
        <v>9.8343676283796029</v>
      </c>
      <c r="H429" s="42">
        <f t="shared" si="18"/>
        <v>9.8343676283796029</v>
      </c>
      <c r="J429" s="27">
        <v>8.77</v>
      </c>
      <c r="K429" s="28">
        <f t="shared" si="19"/>
        <v>8.77</v>
      </c>
      <c r="L429" s="29">
        <f t="shared" si="20"/>
        <v>0.12136460984944165</v>
      </c>
    </row>
    <row r="430" spans="1:12" x14ac:dyDescent="0.25">
      <c r="A430"/>
      <c r="B430" s="34" t="s">
        <v>854</v>
      </c>
      <c r="C430" s="35" t="s">
        <v>855</v>
      </c>
      <c r="D430" s="35" t="s">
        <v>856</v>
      </c>
      <c r="E430" s="36" t="s">
        <v>857</v>
      </c>
      <c r="F430" s="36">
        <v>150</v>
      </c>
      <c r="G430" s="19">
        <v>10.261948829613502</v>
      </c>
      <c r="H430" s="42">
        <f t="shared" si="18"/>
        <v>10.261948829613502</v>
      </c>
      <c r="J430" s="27">
        <v>9.44</v>
      </c>
      <c r="K430" s="28">
        <f t="shared" si="19"/>
        <v>9.44</v>
      </c>
      <c r="L430" s="29">
        <f t="shared" si="20"/>
        <v>8.7070850594650667E-2</v>
      </c>
    </row>
    <row r="431" spans="1:12" x14ac:dyDescent="0.25">
      <c r="A431"/>
      <c r="B431" s="34" t="s">
        <v>858</v>
      </c>
      <c r="C431" s="35" t="s">
        <v>859</v>
      </c>
      <c r="D431" s="35" t="s">
        <v>860</v>
      </c>
      <c r="E431" s="36" t="s">
        <v>861</v>
      </c>
      <c r="F431" s="36">
        <v>90</v>
      </c>
      <c r="G431" s="19">
        <v>29.930684086372711</v>
      </c>
      <c r="H431" s="42">
        <f t="shared" si="18"/>
        <v>29.930684086372711</v>
      </c>
      <c r="J431" s="27">
        <v>23.89</v>
      </c>
      <c r="K431" s="28">
        <f t="shared" si="19"/>
        <v>23.89</v>
      </c>
      <c r="L431" s="29">
        <f t="shared" si="20"/>
        <v>0.252854084820959</v>
      </c>
    </row>
    <row r="432" spans="1:12" x14ac:dyDescent="0.25">
      <c r="A432"/>
      <c r="B432" s="34" t="s">
        <v>862</v>
      </c>
      <c r="C432" s="35" t="s">
        <v>863</v>
      </c>
      <c r="D432" s="35" t="s">
        <v>864</v>
      </c>
      <c r="E432" s="36" t="s">
        <v>865</v>
      </c>
      <c r="F432" s="36">
        <v>1</v>
      </c>
      <c r="G432" s="19">
        <v>18.300475412810741</v>
      </c>
      <c r="H432" s="42">
        <f t="shared" si="18"/>
        <v>18.300475412810741</v>
      </c>
      <c r="J432" s="27">
        <v>15.96</v>
      </c>
      <c r="K432" s="28">
        <f t="shared" si="19"/>
        <v>15.96</v>
      </c>
      <c r="L432" s="29">
        <f t="shared" si="20"/>
        <v>0.14664632912347994</v>
      </c>
    </row>
    <row r="433" spans="1:12" x14ac:dyDescent="0.25">
      <c r="A433"/>
      <c r="B433" s="34" t="s">
        <v>866</v>
      </c>
      <c r="C433" s="35" t="s">
        <v>867</v>
      </c>
      <c r="D433" s="35" t="s">
        <v>868</v>
      </c>
      <c r="E433" s="36" t="s">
        <v>869</v>
      </c>
      <c r="F433" s="36">
        <v>1</v>
      </c>
      <c r="G433" s="19">
        <v>5.4730393757938671</v>
      </c>
      <c r="H433" s="42">
        <f t="shared" si="18"/>
        <v>5.4730393757938671</v>
      </c>
      <c r="J433" s="27">
        <v>5.01</v>
      </c>
      <c r="K433" s="28">
        <f t="shared" si="19"/>
        <v>5.01</v>
      </c>
      <c r="L433" s="29">
        <f t="shared" si="20"/>
        <v>9.2423029100572332E-2</v>
      </c>
    </row>
    <row r="434" spans="1:12" x14ac:dyDescent="0.25">
      <c r="A434"/>
      <c r="B434" s="34" t="s">
        <v>870</v>
      </c>
      <c r="C434" s="35" t="s">
        <v>871</v>
      </c>
      <c r="D434" s="35" t="s">
        <v>872</v>
      </c>
      <c r="E434" s="36" t="s">
        <v>873</v>
      </c>
      <c r="F434" s="36">
        <v>1</v>
      </c>
      <c r="G434" s="19">
        <v>8.8081727454182541</v>
      </c>
      <c r="H434" s="42">
        <f t="shared" si="18"/>
        <v>8.8081727454182541</v>
      </c>
      <c r="J434" s="27">
        <v>8.1</v>
      </c>
      <c r="K434" s="28">
        <f t="shared" si="19"/>
        <v>8.1</v>
      </c>
      <c r="L434" s="29">
        <f t="shared" si="20"/>
        <v>8.742873400225365E-2</v>
      </c>
    </row>
    <row r="435" spans="1:12" x14ac:dyDescent="0.25">
      <c r="A435"/>
      <c r="B435" s="34" t="s">
        <v>874</v>
      </c>
      <c r="C435" s="35" t="s">
        <v>875</v>
      </c>
      <c r="D435" s="35" t="s">
        <v>876</v>
      </c>
      <c r="E435" s="36" t="s">
        <v>877</v>
      </c>
      <c r="F435" s="36">
        <v>1</v>
      </c>
      <c r="G435" s="19">
        <v>16.162569406641268</v>
      </c>
      <c r="H435" s="42">
        <f t="shared" si="18"/>
        <v>16.162569406641268</v>
      </c>
      <c r="J435" s="27">
        <v>14.54</v>
      </c>
      <c r="K435" s="28">
        <f t="shared" si="19"/>
        <v>14.54</v>
      </c>
      <c r="L435" s="29">
        <f t="shared" si="20"/>
        <v>0.11159349426693732</v>
      </c>
    </row>
    <row r="436" spans="1:12" x14ac:dyDescent="0.25">
      <c r="A436"/>
      <c r="B436" s="34" t="s">
        <v>878</v>
      </c>
      <c r="C436" s="35" t="s">
        <v>879</v>
      </c>
      <c r="D436" s="35" t="s">
        <v>880</v>
      </c>
      <c r="E436" s="36" t="s">
        <v>881</v>
      </c>
      <c r="F436" s="36">
        <v>25</v>
      </c>
      <c r="G436" s="19">
        <v>37.199564507348938</v>
      </c>
      <c r="H436" s="42">
        <f t="shared" si="18"/>
        <v>37.199564507348938</v>
      </c>
      <c r="J436" s="27">
        <v>33.58</v>
      </c>
      <c r="K436" s="28">
        <f t="shared" si="19"/>
        <v>33.58</v>
      </c>
      <c r="L436" s="29">
        <f t="shared" si="20"/>
        <v>0.10778929444160038</v>
      </c>
    </row>
    <row r="437" spans="1:12" x14ac:dyDescent="0.25">
      <c r="A437"/>
      <c r="B437" s="34" t="s">
        <v>882</v>
      </c>
      <c r="C437" s="35" t="s">
        <v>883</v>
      </c>
      <c r="D437" s="35" t="s">
        <v>884</v>
      </c>
      <c r="E437" s="36" t="s">
        <v>885</v>
      </c>
      <c r="F437" s="36">
        <v>1</v>
      </c>
      <c r="G437" s="19">
        <v>158.32476719288695</v>
      </c>
      <c r="H437" s="42">
        <f t="shared" si="18"/>
        <v>158.32476719288695</v>
      </c>
      <c r="J437" s="27">
        <v>150.55000000000001</v>
      </c>
      <c r="K437" s="28">
        <f t="shared" si="19"/>
        <v>150.55000000000001</v>
      </c>
      <c r="L437" s="29">
        <f t="shared" si="20"/>
        <v>5.1642425724921559E-2</v>
      </c>
    </row>
    <row r="438" spans="1:12" x14ac:dyDescent="0.25">
      <c r="A438"/>
      <c r="B438" s="34" t="s">
        <v>886</v>
      </c>
      <c r="C438" s="35" t="s">
        <v>887</v>
      </c>
      <c r="D438" s="35" t="s">
        <v>888</v>
      </c>
      <c r="E438" s="36" t="s">
        <v>889</v>
      </c>
      <c r="F438" s="36">
        <v>1</v>
      </c>
      <c r="G438" s="19">
        <v>202.98989947377973</v>
      </c>
      <c r="H438" s="42">
        <f t="shared" si="18"/>
        <v>202.98989947377973</v>
      </c>
      <c r="J438" s="27">
        <v>192.87</v>
      </c>
      <c r="K438" s="28">
        <f t="shared" si="19"/>
        <v>192.87</v>
      </c>
      <c r="L438" s="29">
        <f t="shared" si="20"/>
        <v>5.2470054823351091E-2</v>
      </c>
    </row>
    <row r="439" spans="1:12" x14ac:dyDescent="0.25">
      <c r="A439"/>
      <c r="B439" s="34" t="s">
        <v>890</v>
      </c>
      <c r="C439" s="35" t="s">
        <v>891</v>
      </c>
      <c r="D439" s="35" t="s">
        <v>892</v>
      </c>
      <c r="E439" s="36" t="s">
        <v>893</v>
      </c>
      <c r="F439" s="36">
        <v>1</v>
      </c>
      <c r="G439" s="19">
        <v>140.26373725276724</v>
      </c>
      <c r="H439" s="42">
        <f t="shared" si="18"/>
        <v>140.26373725276724</v>
      </c>
      <c r="J439" s="27">
        <v>133.22</v>
      </c>
      <c r="K439" s="28">
        <f t="shared" si="19"/>
        <v>133.22</v>
      </c>
      <c r="L439" s="29">
        <f t="shared" si="20"/>
        <v>5.2872971421462571E-2</v>
      </c>
    </row>
    <row r="440" spans="1:12" x14ac:dyDescent="0.25">
      <c r="A440"/>
      <c r="B440" s="34" t="s">
        <v>894</v>
      </c>
      <c r="C440" s="35" t="s">
        <v>895</v>
      </c>
      <c r="D440" s="35" t="s">
        <v>896</v>
      </c>
      <c r="E440" s="36" t="s">
        <v>897</v>
      </c>
      <c r="F440" s="36">
        <v>1</v>
      </c>
      <c r="G440" s="19">
        <v>171.61399092723647</v>
      </c>
      <c r="H440" s="42">
        <f t="shared" si="18"/>
        <v>171.61399092723647</v>
      </c>
      <c r="J440" s="27">
        <v>163.13</v>
      </c>
      <c r="K440" s="28">
        <f t="shared" si="19"/>
        <v>163.13</v>
      </c>
      <c r="L440" s="29">
        <f t="shared" si="20"/>
        <v>5.2007545682808048E-2</v>
      </c>
    </row>
    <row r="441" spans="1:12" x14ac:dyDescent="0.25">
      <c r="A441"/>
      <c r="B441" s="34" t="s">
        <v>898</v>
      </c>
      <c r="C441" s="35" t="s">
        <v>899</v>
      </c>
      <c r="D441" s="35" t="s">
        <v>900</v>
      </c>
      <c r="E441" s="36" t="s">
        <v>901</v>
      </c>
      <c r="F441" s="36">
        <v>1</v>
      </c>
      <c r="G441" s="8">
        <v>177.85</v>
      </c>
      <c r="H441" s="42">
        <f t="shared" si="18"/>
        <v>177.85</v>
      </c>
      <c r="J441" s="27">
        <v>177.85</v>
      </c>
      <c r="K441" s="28">
        <f t="shared" si="19"/>
        <v>177.85</v>
      </c>
      <c r="L441" s="29">
        <f t="shared" si="20"/>
        <v>0</v>
      </c>
    </row>
    <row r="442" spans="1:12" x14ac:dyDescent="0.25">
      <c r="A442" s="53" t="s">
        <v>1902</v>
      </c>
      <c r="B442" s="15" t="s">
        <v>1798</v>
      </c>
      <c r="C442" s="16" t="s">
        <v>1799</v>
      </c>
      <c r="D442" s="16" t="s">
        <v>1800</v>
      </c>
      <c r="E442" s="18" t="s">
        <v>1801</v>
      </c>
      <c r="F442" s="18" t="s">
        <v>978</v>
      </c>
      <c r="G442" s="19">
        <v>152.97145055343861</v>
      </c>
      <c r="H442" s="20">
        <f t="shared" si="18"/>
        <v>152.97145055343861</v>
      </c>
      <c r="J442" s="27" t="s">
        <v>1903</v>
      </c>
      <c r="K442" s="28" t="str">
        <f t="shared" si="19"/>
        <v>-</v>
      </c>
      <c r="L442" s="29" t="str">
        <f t="shared" si="20"/>
        <v>-</v>
      </c>
    </row>
    <row r="443" spans="1:12" x14ac:dyDescent="0.25">
      <c r="A443" s="53" t="s">
        <v>1902</v>
      </c>
      <c r="B443" s="15" t="s">
        <v>1802</v>
      </c>
      <c r="C443" s="16" t="s">
        <v>1803</v>
      </c>
      <c r="D443" s="16" t="s">
        <v>1804</v>
      </c>
      <c r="E443" s="18" t="s">
        <v>1805</v>
      </c>
      <c r="F443" s="18" t="s">
        <v>978</v>
      </c>
      <c r="G443" s="19">
        <v>183.74019379422973</v>
      </c>
      <c r="H443" s="20">
        <f t="shared" si="18"/>
        <v>183.74019379422973</v>
      </c>
      <c r="J443" s="27" t="s">
        <v>1903</v>
      </c>
      <c r="K443" s="28" t="str">
        <f t="shared" si="19"/>
        <v>-</v>
      </c>
      <c r="L443" s="29" t="str">
        <f t="shared" si="20"/>
        <v>-</v>
      </c>
    </row>
    <row r="444" spans="1:12" x14ac:dyDescent="0.25">
      <c r="A444" s="53" t="s">
        <v>1902</v>
      </c>
      <c r="B444" s="15" t="s">
        <v>1806</v>
      </c>
      <c r="C444" s="16" t="s">
        <v>1807</v>
      </c>
      <c r="D444" s="16" t="s">
        <v>1808</v>
      </c>
      <c r="E444" s="18" t="s">
        <v>1809</v>
      </c>
      <c r="F444" s="18" t="s">
        <v>978</v>
      </c>
      <c r="G444" s="19">
        <v>183.74019379422973</v>
      </c>
      <c r="H444" s="20">
        <f t="shared" si="18"/>
        <v>183.74019379422973</v>
      </c>
      <c r="J444" s="27" t="s">
        <v>1903</v>
      </c>
      <c r="K444" s="28" t="str">
        <f t="shared" si="19"/>
        <v>-</v>
      </c>
      <c r="L444" s="29" t="str">
        <f t="shared" si="20"/>
        <v>-</v>
      </c>
    </row>
    <row r="445" spans="1:12" x14ac:dyDescent="0.25">
      <c r="A445" s="53" t="s">
        <v>1902</v>
      </c>
      <c r="B445" s="15" t="s">
        <v>1810</v>
      </c>
      <c r="C445" s="16" t="s">
        <v>1811</v>
      </c>
      <c r="D445" s="16" t="s">
        <v>1812</v>
      </c>
      <c r="E445" s="18" t="s">
        <v>1813</v>
      </c>
      <c r="F445" s="18" t="s">
        <v>978</v>
      </c>
      <c r="G445" s="19">
        <v>141.45241299219748</v>
      </c>
      <c r="H445" s="20">
        <f t="shared" si="18"/>
        <v>141.45241299219748</v>
      </c>
      <c r="J445" s="27" t="s">
        <v>1903</v>
      </c>
      <c r="K445" s="28" t="str">
        <f t="shared" si="19"/>
        <v>-</v>
      </c>
      <c r="L445" s="29" t="str">
        <f t="shared" si="20"/>
        <v>-</v>
      </c>
    </row>
    <row r="446" spans="1:12" x14ac:dyDescent="0.25">
      <c r="A446" s="53" t="s">
        <v>1902</v>
      </c>
      <c r="B446" s="15" t="s">
        <v>1814</v>
      </c>
      <c r="C446" s="16" t="s">
        <v>1815</v>
      </c>
      <c r="D446" s="16" t="s">
        <v>1816</v>
      </c>
      <c r="E446" s="18" t="s">
        <v>1817</v>
      </c>
      <c r="F446" s="18" t="s">
        <v>978</v>
      </c>
      <c r="G446" s="19">
        <v>8.6713467610234094</v>
      </c>
      <c r="H446" s="20">
        <f t="shared" si="18"/>
        <v>8.6713467610234094</v>
      </c>
      <c r="J446" s="27" t="s">
        <v>1903</v>
      </c>
      <c r="K446" s="28" t="str">
        <f t="shared" si="19"/>
        <v>-</v>
      </c>
      <c r="L446" s="29" t="str">
        <f t="shared" si="20"/>
        <v>-</v>
      </c>
    </row>
    <row r="447" spans="1:12" x14ac:dyDescent="0.25">
      <c r="A447" s="53" t="s">
        <v>1902</v>
      </c>
      <c r="B447" s="15" t="s">
        <v>1818</v>
      </c>
      <c r="C447" s="16" t="s">
        <v>1819</v>
      </c>
      <c r="D447" s="16" t="s">
        <v>1820</v>
      </c>
      <c r="E447" s="18" t="s">
        <v>1821</v>
      </c>
      <c r="F447" s="18" t="s">
        <v>978</v>
      </c>
      <c r="G447" s="19">
        <v>10.304706949736889</v>
      </c>
      <c r="H447" s="20">
        <f t="shared" si="18"/>
        <v>10.304706949736889</v>
      </c>
      <c r="J447" s="27" t="s">
        <v>1903</v>
      </c>
      <c r="K447" s="28" t="str">
        <f t="shared" si="19"/>
        <v>-</v>
      </c>
      <c r="L447" s="29" t="str">
        <f t="shared" si="20"/>
        <v>-</v>
      </c>
    </row>
    <row r="448" spans="1:12" x14ac:dyDescent="0.25">
      <c r="A448" s="53" t="s">
        <v>1902</v>
      </c>
      <c r="B448" s="15" t="s">
        <v>1822</v>
      </c>
      <c r="C448" s="16" t="s">
        <v>1823</v>
      </c>
      <c r="D448" s="16" t="s">
        <v>1824</v>
      </c>
      <c r="E448" s="18" t="s">
        <v>1825</v>
      </c>
      <c r="F448" s="18" t="s">
        <v>978</v>
      </c>
      <c r="G448" s="19">
        <v>11.185524224278717</v>
      </c>
      <c r="H448" s="20">
        <f t="shared" si="18"/>
        <v>11.185524224278717</v>
      </c>
      <c r="J448" s="27" t="s">
        <v>1903</v>
      </c>
      <c r="K448" s="28" t="str">
        <f t="shared" si="19"/>
        <v>-</v>
      </c>
      <c r="L448" s="29" t="str">
        <f t="shared" si="20"/>
        <v>-</v>
      </c>
    </row>
    <row r="449" spans="1:12" x14ac:dyDescent="0.25">
      <c r="A449" s="53" t="s">
        <v>1902</v>
      </c>
      <c r="B449" s="15" t="s">
        <v>1826</v>
      </c>
      <c r="C449" s="16" t="s">
        <v>1827</v>
      </c>
      <c r="D449" s="16" t="s">
        <v>1828</v>
      </c>
      <c r="E449" s="18" t="s">
        <v>1829</v>
      </c>
      <c r="F449" s="18" t="s">
        <v>978</v>
      </c>
      <c r="G449" s="19">
        <v>6919.1189983669037</v>
      </c>
      <c r="H449" s="20">
        <f t="shared" si="18"/>
        <v>6919.1189983669037</v>
      </c>
      <c r="J449" s="27" t="s">
        <v>1903</v>
      </c>
      <c r="K449" s="28" t="str">
        <f t="shared" si="19"/>
        <v>-</v>
      </c>
      <c r="L449" s="29" t="str">
        <f t="shared" si="20"/>
        <v>-</v>
      </c>
    </row>
    <row r="450" spans="1:12" x14ac:dyDescent="0.25">
      <c r="A450" s="53" t="s">
        <v>1902</v>
      </c>
      <c r="B450" s="15" t="s">
        <v>1830</v>
      </c>
      <c r="C450" s="16" t="s">
        <v>1831</v>
      </c>
      <c r="D450" s="16" t="s">
        <v>1832</v>
      </c>
      <c r="E450" s="18" t="s">
        <v>1833</v>
      </c>
      <c r="F450" s="18" t="s">
        <v>978</v>
      </c>
      <c r="G450" s="19">
        <v>1931.8118671747416</v>
      </c>
      <c r="H450" s="20">
        <f t="shared" si="18"/>
        <v>1931.8118671747416</v>
      </c>
      <c r="J450" s="27" t="s">
        <v>1903</v>
      </c>
      <c r="K450" s="28" t="str">
        <f t="shared" si="19"/>
        <v>-</v>
      </c>
      <c r="L450" s="29" t="str">
        <f t="shared" si="20"/>
        <v>-</v>
      </c>
    </row>
    <row r="451" spans="1:12" x14ac:dyDescent="0.25">
      <c r="A451" s="53" t="s">
        <v>1902</v>
      </c>
      <c r="B451" s="15" t="s">
        <v>1834</v>
      </c>
      <c r="C451" s="16" t="s">
        <v>1835</v>
      </c>
      <c r="D451" s="16" t="s">
        <v>1836</v>
      </c>
      <c r="E451" s="18" t="s">
        <v>1837</v>
      </c>
      <c r="F451" s="18" t="s">
        <v>978</v>
      </c>
      <c r="G451" s="19">
        <v>1783.6977390673198</v>
      </c>
      <c r="H451" s="20">
        <f t="shared" si="18"/>
        <v>1783.6977390673198</v>
      </c>
      <c r="J451" s="27" t="s">
        <v>1903</v>
      </c>
      <c r="K451" s="28" t="str">
        <f t="shared" si="19"/>
        <v>-</v>
      </c>
      <c r="L451" s="29" t="str">
        <f t="shared" si="20"/>
        <v>-</v>
      </c>
    </row>
    <row r="452" spans="1:12" x14ac:dyDescent="0.25">
      <c r="A452" s="53" t="s">
        <v>1902</v>
      </c>
      <c r="B452" s="15" t="s">
        <v>1838</v>
      </c>
      <c r="C452" s="16" t="s">
        <v>1839</v>
      </c>
      <c r="D452" s="16" t="s">
        <v>1840</v>
      </c>
      <c r="E452" s="18" t="s">
        <v>1841</v>
      </c>
      <c r="F452" s="18" t="s">
        <v>978</v>
      </c>
      <c r="G452" s="19">
        <v>1652.8578914897478</v>
      </c>
      <c r="H452" s="20">
        <f t="shared" si="18"/>
        <v>1652.8578914897478</v>
      </c>
      <c r="J452" s="27" t="s">
        <v>1903</v>
      </c>
      <c r="K452" s="28" t="str">
        <f t="shared" si="19"/>
        <v>-</v>
      </c>
      <c r="L452" s="29" t="str">
        <f t="shared" si="20"/>
        <v>-</v>
      </c>
    </row>
    <row r="453" spans="1:12" x14ac:dyDescent="0.25">
      <c r="A453" s="53" t="s">
        <v>1902</v>
      </c>
      <c r="B453" s="15" t="s">
        <v>1842</v>
      </c>
      <c r="C453" s="16" t="s">
        <v>1843</v>
      </c>
      <c r="D453" s="16" t="s">
        <v>1844</v>
      </c>
      <c r="E453" s="18" t="s">
        <v>1845</v>
      </c>
      <c r="F453" s="18" t="s">
        <v>978</v>
      </c>
      <c r="G453" s="19">
        <v>507.9664670658683</v>
      </c>
      <c r="H453" s="20">
        <f t="shared" si="18"/>
        <v>507.9664670658683</v>
      </c>
      <c r="J453" s="27" t="s">
        <v>1903</v>
      </c>
      <c r="K453" s="28" t="str">
        <f t="shared" si="19"/>
        <v>-</v>
      </c>
      <c r="L453" s="29" t="str">
        <f t="shared" si="20"/>
        <v>-</v>
      </c>
    </row>
    <row r="454" spans="1:12" x14ac:dyDescent="0.25">
      <c r="A454" s="53" t="s">
        <v>1902</v>
      </c>
      <c r="B454" s="15" t="s">
        <v>1846</v>
      </c>
      <c r="C454" s="16" t="s">
        <v>1847</v>
      </c>
      <c r="D454" s="16" t="s">
        <v>1848</v>
      </c>
      <c r="E454" s="18" t="s">
        <v>1849</v>
      </c>
      <c r="F454" s="18" t="s">
        <v>978</v>
      </c>
      <c r="G454" s="19">
        <v>3330.6865251315553</v>
      </c>
      <c r="H454" s="20">
        <f t="shared" si="18"/>
        <v>3330.6865251315553</v>
      </c>
      <c r="J454" s="27" t="s">
        <v>1903</v>
      </c>
      <c r="K454" s="28" t="str">
        <f t="shared" si="19"/>
        <v>-</v>
      </c>
      <c r="L454" s="29" t="str">
        <f t="shared" si="20"/>
        <v>-</v>
      </c>
    </row>
    <row r="455" spans="1:12" x14ac:dyDescent="0.25">
      <c r="A455" s="53" t="s">
        <v>1902</v>
      </c>
      <c r="B455" s="15" t="s">
        <v>1850</v>
      </c>
      <c r="C455" s="16" t="s">
        <v>1851</v>
      </c>
      <c r="D455" s="16" t="s">
        <v>1852</v>
      </c>
      <c r="E455" s="18" t="s">
        <v>1853</v>
      </c>
      <c r="F455" s="18" t="s">
        <v>978</v>
      </c>
      <c r="G455" s="19">
        <v>465.19124369442937</v>
      </c>
      <c r="H455" s="20">
        <f t="shared" si="18"/>
        <v>465.19124369442937</v>
      </c>
      <c r="J455" s="27" t="s">
        <v>1903</v>
      </c>
      <c r="K455" s="28" t="str">
        <f t="shared" si="19"/>
        <v>-</v>
      </c>
      <c r="L455" s="29" t="str">
        <f t="shared" si="20"/>
        <v>-</v>
      </c>
    </row>
    <row r="456" spans="1:12" x14ac:dyDescent="0.25">
      <c r="A456" s="53" t="s">
        <v>1902</v>
      </c>
      <c r="B456" s="15" t="s">
        <v>1854</v>
      </c>
      <c r="C456" s="16" t="s">
        <v>1855</v>
      </c>
      <c r="D456" s="16" t="s">
        <v>1856</v>
      </c>
      <c r="E456" s="18" t="s">
        <v>1857</v>
      </c>
      <c r="F456" s="18" t="s">
        <v>978</v>
      </c>
      <c r="G456" s="19">
        <v>102.00377136635822</v>
      </c>
      <c r="H456" s="20">
        <f t="shared" si="18"/>
        <v>102.00377136635822</v>
      </c>
      <c r="J456" s="27" t="s">
        <v>1903</v>
      </c>
      <c r="K456" s="28" t="str">
        <f t="shared" si="19"/>
        <v>-</v>
      </c>
      <c r="L456" s="29" t="str">
        <f t="shared" si="20"/>
        <v>-</v>
      </c>
    </row>
    <row r="457" spans="1:12" x14ac:dyDescent="0.25">
      <c r="A457" s="53" t="s">
        <v>1902</v>
      </c>
      <c r="B457" s="15" t="s">
        <v>1858</v>
      </c>
      <c r="C457" s="16" t="s">
        <v>1859</v>
      </c>
      <c r="D457" s="16" t="s">
        <v>1860</v>
      </c>
      <c r="E457" s="18" t="s">
        <v>1861</v>
      </c>
      <c r="F457" s="18" t="s">
        <v>978</v>
      </c>
      <c r="G457" s="19">
        <v>28.592354926510623</v>
      </c>
      <c r="H457" s="20">
        <f t="shared" si="18"/>
        <v>28.592354926510623</v>
      </c>
      <c r="J457" s="27" t="s">
        <v>1903</v>
      </c>
      <c r="K457" s="28" t="str">
        <f t="shared" si="19"/>
        <v>-</v>
      </c>
      <c r="L457" s="29" t="str">
        <f t="shared" si="20"/>
        <v>-</v>
      </c>
    </row>
    <row r="458" spans="1:12" x14ac:dyDescent="0.25">
      <c r="A458"/>
      <c r="B458" s="34" t="s">
        <v>902</v>
      </c>
      <c r="C458" s="35" t="s">
        <v>903</v>
      </c>
      <c r="D458" s="35" t="s">
        <v>904</v>
      </c>
      <c r="E458" s="36" t="s">
        <v>905</v>
      </c>
      <c r="F458" s="36">
        <v>1</v>
      </c>
      <c r="G458" s="19">
        <v>1696.3600029032846</v>
      </c>
      <c r="H458" s="42">
        <f t="shared" si="18"/>
        <v>1696.3600029032846</v>
      </c>
      <c r="J458" s="27">
        <v>1506.53</v>
      </c>
      <c r="K458" s="28">
        <f t="shared" si="19"/>
        <v>1506.53</v>
      </c>
      <c r="L458" s="29">
        <f t="shared" si="20"/>
        <v>0.12600479439724704</v>
      </c>
    </row>
    <row r="459" spans="1:12" x14ac:dyDescent="0.25">
      <c r="A459"/>
      <c r="B459" s="34" t="s">
        <v>906</v>
      </c>
      <c r="C459" s="35" t="s">
        <v>907</v>
      </c>
      <c r="D459" s="35" t="s">
        <v>908</v>
      </c>
      <c r="E459" s="36" t="s">
        <v>909</v>
      </c>
      <c r="F459" s="36">
        <v>1</v>
      </c>
      <c r="G459" s="19">
        <v>104.85146216657594</v>
      </c>
      <c r="H459" s="42">
        <f t="shared" ref="H459:H483" si="21">G459*$H$9</f>
        <v>104.85146216657594</v>
      </c>
      <c r="J459" s="27">
        <v>93.07</v>
      </c>
      <c r="K459" s="28">
        <f t="shared" ref="K459:K483" si="22">IFERROR($H$9*J459,"-")</f>
        <v>93.07</v>
      </c>
      <c r="L459" s="29">
        <f t="shared" ref="L459:L483" si="23">IFERROR((H459-K459)/K459,"-")</f>
        <v>0.12658710826878639</v>
      </c>
    </row>
    <row r="460" spans="1:12" x14ac:dyDescent="0.25">
      <c r="A460"/>
      <c r="B460" s="34" t="s">
        <v>910</v>
      </c>
      <c r="C460" s="35" t="s">
        <v>911</v>
      </c>
      <c r="D460" s="35" t="s">
        <v>912</v>
      </c>
      <c r="E460" s="36" t="s">
        <v>913</v>
      </c>
      <c r="F460" s="36">
        <v>1</v>
      </c>
      <c r="G460" s="8">
        <v>930.73</v>
      </c>
      <c r="H460" s="42">
        <f t="shared" si="21"/>
        <v>930.73</v>
      </c>
      <c r="J460" s="27">
        <v>930.73</v>
      </c>
      <c r="K460" s="28">
        <f t="shared" si="22"/>
        <v>930.73</v>
      </c>
      <c r="L460" s="29">
        <f t="shared" si="23"/>
        <v>0</v>
      </c>
    </row>
    <row r="461" spans="1:12" x14ac:dyDescent="0.25">
      <c r="A461"/>
      <c r="B461" s="34" t="s">
        <v>914</v>
      </c>
      <c r="C461" s="35" t="s">
        <v>915</v>
      </c>
      <c r="D461" s="35" t="s">
        <v>916</v>
      </c>
      <c r="E461" s="36" t="s">
        <v>917</v>
      </c>
      <c r="F461" s="36">
        <v>1</v>
      </c>
      <c r="G461" s="19">
        <v>1127.5675444746871</v>
      </c>
      <c r="H461" s="42">
        <f t="shared" si="21"/>
        <v>1127.5675444746871</v>
      </c>
      <c r="J461" s="27">
        <v>1040.73</v>
      </c>
      <c r="K461" s="28">
        <f t="shared" si="22"/>
        <v>1040.73</v>
      </c>
      <c r="L461" s="29">
        <f t="shared" si="23"/>
        <v>8.3439071108440316E-2</v>
      </c>
    </row>
    <row r="462" spans="1:12" x14ac:dyDescent="0.25">
      <c r="A462"/>
      <c r="B462" s="34" t="s">
        <v>918</v>
      </c>
      <c r="C462" s="35" t="s">
        <v>919</v>
      </c>
      <c r="D462" s="35" t="s">
        <v>920</v>
      </c>
      <c r="E462" s="36" t="s">
        <v>921</v>
      </c>
      <c r="F462" s="36">
        <v>1</v>
      </c>
      <c r="G462" s="19">
        <v>1528.9055219016516</v>
      </c>
      <c r="H462" s="42">
        <f t="shared" si="21"/>
        <v>1528.9055219016516</v>
      </c>
      <c r="J462" s="27">
        <v>1427.12</v>
      </c>
      <c r="K462" s="28">
        <f t="shared" si="22"/>
        <v>1427.12</v>
      </c>
      <c r="L462" s="29">
        <f t="shared" si="23"/>
        <v>7.1322328817234493E-2</v>
      </c>
    </row>
    <row r="463" spans="1:12" x14ac:dyDescent="0.25">
      <c r="A463"/>
      <c r="B463" s="34" t="s">
        <v>922</v>
      </c>
      <c r="C463" s="35" t="s">
        <v>923</v>
      </c>
      <c r="D463" s="35" t="s">
        <v>924</v>
      </c>
      <c r="E463" s="36" t="s">
        <v>925</v>
      </c>
      <c r="F463" s="36">
        <v>25</v>
      </c>
      <c r="G463" s="19">
        <v>254.85891983306115</v>
      </c>
      <c r="H463" s="42">
        <f t="shared" si="21"/>
        <v>254.85891983306115</v>
      </c>
      <c r="J463" s="27">
        <v>216.24</v>
      </c>
      <c r="K463" s="28">
        <f t="shared" si="22"/>
        <v>216.24</v>
      </c>
      <c r="L463" s="29">
        <f t="shared" si="23"/>
        <v>0.17859285901341629</v>
      </c>
    </row>
    <row r="464" spans="1:12" x14ac:dyDescent="0.25">
      <c r="A464"/>
      <c r="B464" s="34" t="s">
        <v>926</v>
      </c>
      <c r="C464" s="35" t="s">
        <v>927</v>
      </c>
      <c r="D464" s="35" t="s">
        <v>928</v>
      </c>
      <c r="E464" s="36" t="s">
        <v>929</v>
      </c>
      <c r="F464" s="36">
        <v>25</v>
      </c>
      <c r="G464" s="19">
        <v>299.17343552894209</v>
      </c>
      <c r="H464" s="42">
        <f t="shared" si="21"/>
        <v>299.17343552894209</v>
      </c>
      <c r="J464" s="27">
        <v>246.33</v>
      </c>
      <c r="K464" s="28">
        <f t="shared" si="22"/>
        <v>246.33</v>
      </c>
      <c r="L464" s="29">
        <f t="shared" si="23"/>
        <v>0.21452293885820678</v>
      </c>
    </row>
    <row r="465" spans="1:12" x14ac:dyDescent="0.25">
      <c r="A465"/>
      <c r="B465" s="34" t="s">
        <v>930</v>
      </c>
      <c r="C465" s="35" t="s">
        <v>931</v>
      </c>
      <c r="D465" s="35" t="s">
        <v>932</v>
      </c>
      <c r="E465" s="36" t="s">
        <v>933</v>
      </c>
      <c r="F465" s="36">
        <v>1</v>
      </c>
      <c r="G465" s="8">
        <v>262.58</v>
      </c>
      <c r="H465" s="42">
        <f t="shared" si="21"/>
        <v>262.58</v>
      </c>
      <c r="J465" s="27">
        <v>262.58</v>
      </c>
      <c r="K465" s="28">
        <f t="shared" si="22"/>
        <v>262.58</v>
      </c>
      <c r="L465" s="29">
        <f t="shared" si="23"/>
        <v>0</v>
      </c>
    </row>
    <row r="466" spans="1:12" x14ac:dyDescent="0.25">
      <c r="A466"/>
      <c r="B466" s="34" t="s">
        <v>934</v>
      </c>
      <c r="C466" s="35" t="s">
        <v>935</v>
      </c>
      <c r="D466" s="35" t="s">
        <v>936</v>
      </c>
      <c r="E466" s="36" t="s">
        <v>937</v>
      </c>
      <c r="F466" s="36">
        <v>50</v>
      </c>
      <c r="G466" s="8">
        <v>18.03</v>
      </c>
      <c r="H466" s="42">
        <f t="shared" si="21"/>
        <v>18.03</v>
      </c>
      <c r="J466" s="27">
        <v>18.03</v>
      </c>
      <c r="K466" s="28">
        <f t="shared" si="22"/>
        <v>18.03</v>
      </c>
      <c r="L466" s="29">
        <f t="shared" si="23"/>
        <v>0</v>
      </c>
    </row>
    <row r="467" spans="1:12" x14ac:dyDescent="0.25">
      <c r="A467" s="53" t="s">
        <v>1902</v>
      </c>
      <c r="B467" s="15" t="s">
        <v>1862</v>
      </c>
      <c r="C467" s="16" t="s">
        <v>1863</v>
      </c>
      <c r="D467" s="16" t="s">
        <v>1864</v>
      </c>
      <c r="E467" s="18" t="s">
        <v>1865</v>
      </c>
      <c r="F467" s="18" t="s">
        <v>978</v>
      </c>
      <c r="G467" s="19">
        <v>512.33891242968605</v>
      </c>
      <c r="H467" s="20">
        <f t="shared" si="21"/>
        <v>512.33891242968605</v>
      </c>
      <c r="J467" s="27" t="s">
        <v>1903</v>
      </c>
      <c r="K467" s="28" t="str">
        <f t="shared" si="22"/>
        <v>-</v>
      </c>
      <c r="L467" s="29" t="str">
        <f t="shared" si="23"/>
        <v>-</v>
      </c>
    </row>
    <row r="468" spans="1:12" x14ac:dyDescent="0.25">
      <c r="A468" s="53" t="s">
        <v>1902</v>
      </c>
      <c r="B468" s="15" t="s">
        <v>1866</v>
      </c>
      <c r="C468" s="16" t="s">
        <v>1867</v>
      </c>
      <c r="D468" s="16" t="s">
        <v>1868</v>
      </c>
      <c r="E468" s="18" t="s">
        <v>1869</v>
      </c>
      <c r="F468" s="18" t="s">
        <v>978</v>
      </c>
      <c r="G468" s="19">
        <v>512.33891242968605</v>
      </c>
      <c r="H468" s="20">
        <f t="shared" si="21"/>
        <v>512.33891242968605</v>
      </c>
      <c r="J468" s="27" t="s">
        <v>1903</v>
      </c>
      <c r="K468" s="28" t="str">
        <f t="shared" si="22"/>
        <v>-</v>
      </c>
      <c r="L468" s="29" t="str">
        <f t="shared" si="23"/>
        <v>-</v>
      </c>
    </row>
    <row r="469" spans="1:12" x14ac:dyDescent="0.25">
      <c r="A469" s="53" t="s">
        <v>1902</v>
      </c>
      <c r="B469" s="15" t="s">
        <v>1870</v>
      </c>
      <c r="C469" s="16" t="s">
        <v>1871</v>
      </c>
      <c r="D469" s="16" t="s">
        <v>1872</v>
      </c>
      <c r="E469" s="18" t="s">
        <v>1873</v>
      </c>
      <c r="F469" s="18" t="s">
        <v>978</v>
      </c>
      <c r="G469" s="19">
        <v>512.33891242968605</v>
      </c>
      <c r="H469" s="20">
        <f t="shared" si="21"/>
        <v>512.33891242968605</v>
      </c>
      <c r="J469" s="27" t="s">
        <v>1903</v>
      </c>
      <c r="K469" s="28" t="str">
        <f t="shared" si="22"/>
        <v>-</v>
      </c>
      <c r="L469" s="29" t="str">
        <f t="shared" si="23"/>
        <v>-</v>
      </c>
    </row>
    <row r="470" spans="1:12" x14ac:dyDescent="0.25">
      <c r="A470" s="53" t="s">
        <v>1902</v>
      </c>
      <c r="B470" s="15" t="s">
        <v>1874</v>
      </c>
      <c r="C470" s="16" t="s">
        <v>1875</v>
      </c>
      <c r="D470" s="16" t="s">
        <v>1876</v>
      </c>
      <c r="E470" s="18" t="s">
        <v>1877</v>
      </c>
      <c r="F470" s="18" t="s">
        <v>978</v>
      </c>
      <c r="G470" s="19">
        <v>512.66986027944131</v>
      </c>
      <c r="H470" s="20">
        <f t="shared" si="21"/>
        <v>512.66986027944131</v>
      </c>
      <c r="J470" s="27" t="s">
        <v>1903</v>
      </c>
      <c r="K470" s="28" t="str">
        <f t="shared" si="22"/>
        <v>-</v>
      </c>
      <c r="L470" s="29" t="str">
        <f t="shared" si="23"/>
        <v>-</v>
      </c>
    </row>
    <row r="471" spans="1:12" x14ac:dyDescent="0.25">
      <c r="A471" s="53" t="s">
        <v>1902</v>
      </c>
      <c r="B471" s="15" t="s">
        <v>1878</v>
      </c>
      <c r="C471" s="16" t="s">
        <v>1879</v>
      </c>
      <c r="D471" s="16" t="s">
        <v>1880</v>
      </c>
      <c r="E471" s="18" t="s">
        <v>1881</v>
      </c>
      <c r="F471" s="18" t="s">
        <v>978</v>
      </c>
      <c r="G471" s="19">
        <v>512.66986027944131</v>
      </c>
      <c r="H471" s="20">
        <f t="shared" si="21"/>
        <v>512.66986027944131</v>
      </c>
      <c r="J471" s="27" t="s">
        <v>1903</v>
      </c>
      <c r="K471" s="28" t="str">
        <f t="shared" si="22"/>
        <v>-</v>
      </c>
      <c r="L471" s="29" t="str">
        <f t="shared" si="23"/>
        <v>-</v>
      </c>
    </row>
    <row r="472" spans="1:12" x14ac:dyDescent="0.25">
      <c r="A472" s="53" t="s">
        <v>1902</v>
      </c>
      <c r="B472" s="15" t="s">
        <v>1882</v>
      </c>
      <c r="C472" s="16" t="s">
        <v>1883</v>
      </c>
      <c r="D472" s="16" t="s">
        <v>1884</v>
      </c>
      <c r="E472" s="18" t="s">
        <v>1885</v>
      </c>
      <c r="F472" s="18" t="s">
        <v>978</v>
      </c>
      <c r="G472" s="19">
        <v>512.66986027944131</v>
      </c>
      <c r="H472" s="20">
        <f t="shared" si="21"/>
        <v>512.66986027944131</v>
      </c>
      <c r="J472" s="27" t="s">
        <v>1903</v>
      </c>
      <c r="K472" s="28" t="str">
        <f t="shared" si="22"/>
        <v>-</v>
      </c>
      <c r="L472" s="29" t="str">
        <f t="shared" si="23"/>
        <v>-</v>
      </c>
    </row>
    <row r="473" spans="1:12" x14ac:dyDescent="0.25">
      <c r="A473"/>
      <c r="B473" s="34" t="s">
        <v>938</v>
      </c>
      <c r="C473" s="35" t="s">
        <v>939</v>
      </c>
      <c r="D473" s="35" t="s">
        <v>940</v>
      </c>
      <c r="E473" s="36" t="s">
        <v>941</v>
      </c>
      <c r="F473" s="36">
        <v>24</v>
      </c>
      <c r="G473" s="19">
        <v>41.817441480675015</v>
      </c>
      <c r="H473" s="42">
        <f t="shared" si="21"/>
        <v>41.817441480675015</v>
      </c>
      <c r="J473" s="27">
        <v>37.93</v>
      </c>
      <c r="K473" s="28">
        <f t="shared" si="22"/>
        <v>37.93</v>
      </c>
      <c r="L473" s="29">
        <f t="shared" si="23"/>
        <v>0.10248988876021659</v>
      </c>
    </row>
    <row r="474" spans="1:12" x14ac:dyDescent="0.25">
      <c r="A474"/>
      <c r="B474" s="34" t="s">
        <v>942</v>
      </c>
      <c r="C474" s="35" t="s">
        <v>943</v>
      </c>
      <c r="D474" s="35" t="s">
        <v>944</v>
      </c>
      <c r="E474" s="36" t="s">
        <v>945</v>
      </c>
      <c r="F474" s="36">
        <v>24</v>
      </c>
      <c r="G474" s="19">
        <v>100.05400108873164</v>
      </c>
      <c r="H474" s="42">
        <f t="shared" si="21"/>
        <v>100.05400108873164</v>
      </c>
      <c r="J474" s="27">
        <v>91.06</v>
      </c>
      <c r="K474" s="28">
        <f t="shared" si="22"/>
        <v>91.06</v>
      </c>
      <c r="L474" s="29">
        <f t="shared" si="23"/>
        <v>9.8770053686927692E-2</v>
      </c>
    </row>
    <row r="475" spans="1:12" x14ac:dyDescent="0.25">
      <c r="A475"/>
      <c r="B475" s="34" t="s">
        <v>946</v>
      </c>
      <c r="C475" s="35" t="s">
        <v>947</v>
      </c>
      <c r="D475" s="35" t="s">
        <v>948</v>
      </c>
      <c r="E475" s="36" t="s">
        <v>949</v>
      </c>
      <c r="F475" s="36">
        <v>8</v>
      </c>
      <c r="G475" s="19">
        <v>128.27436037016875</v>
      </c>
      <c r="H475" s="42">
        <f t="shared" si="21"/>
        <v>128.27436037016875</v>
      </c>
      <c r="J475" s="27">
        <v>113.87</v>
      </c>
      <c r="K475" s="28">
        <f t="shared" si="22"/>
        <v>113.87</v>
      </c>
      <c r="L475" s="29">
        <f t="shared" si="23"/>
        <v>0.12649829077165842</v>
      </c>
    </row>
    <row r="476" spans="1:12" x14ac:dyDescent="0.25">
      <c r="A476"/>
      <c r="B476" s="34" t="s">
        <v>950</v>
      </c>
      <c r="C476" s="35" t="s">
        <v>951</v>
      </c>
      <c r="D476" s="35" t="s">
        <v>952</v>
      </c>
      <c r="E476" s="36" t="s">
        <v>953</v>
      </c>
      <c r="F476" s="36">
        <v>4</v>
      </c>
      <c r="G476" s="19">
        <v>211.13959716929779</v>
      </c>
      <c r="H476" s="42">
        <f t="shared" si="21"/>
        <v>211.13959716929779</v>
      </c>
      <c r="J476" s="27">
        <v>192.32</v>
      </c>
      <c r="K476" s="28">
        <f t="shared" si="22"/>
        <v>192.32</v>
      </c>
      <c r="L476" s="29">
        <f t="shared" si="23"/>
        <v>9.7855642519227293E-2</v>
      </c>
    </row>
    <row r="477" spans="1:12" x14ac:dyDescent="0.25">
      <c r="A477" s="53" t="s">
        <v>1902</v>
      </c>
      <c r="B477" s="15" t="s">
        <v>1886</v>
      </c>
      <c r="C477" s="16" t="s">
        <v>1887</v>
      </c>
      <c r="D477" s="16" t="s">
        <v>1888</v>
      </c>
      <c r="E477" s="18" t="s">
        <v>1889</v>
      </c>
      <c r="F477" s="18" t="s">
        <v>978</v>
      </c>
      <c r="G477" s="19">
        <v>50.027000544365819</v>
      </c>
      <c r="H477" s="20">
        <f t="shared" si="21"/>
        <v>50.027000544365819</v>
      </c>
      <c r="J477" s="27" t="s">
        <v>1903</v>
      </c>
      <c r="K477" s="28" t="str">
        <f t="shared" si="22"/>
        <v>-</v>
      </c>
      <c r="L477" s="29" t="str">
        <f t="shared" si="23"/>
        <v>-</v>
      </c>
    </row>
    <row r="478" spans="1:12" x14ac:dyDescent="0.25">
      <c r="A478" s="53" t="s">
        <v>1902</v>
      </c>
      <c r="B478" s="15" t="s">
        <v>1890</v>
      </c>
      <c r="C478" s="16" t="s">
        <v>1891</v>
      </c>
      <c r="D478" s="16" t="s">
        <v>1892</v>
      </c>
      <c r="E478" s="18" t="s">
        <v>1893</v>
      </c>
      <c r="F478" s="18" t="s">
        <v>978</v>
      </c>
      <c r="G478" s="19">
        <v>121.83926329159866</v>
      </c>
      <c r="H478" s="20">
        <f t="shared" si="21"/>
        <v>121.83926329159866</v>
      </c>
      <c r="J478" s="27" t="s">
        <v>1903</v>
      </c>
      <c r="K478" s="28" t="str">
        <f t="shared" si="22"/>
        <v>-</v>
      </c>
      <c r="L478" s="29" t="str">
        <f t="shared" si="23"/>
        <v>-</v>
      </c>
    </row>
    <row r="479" spans="1:12" x14ac:dyDescent="0.25">
      <c r="A479" s="53" t="s">
        <v>1902</v>
      </c>
      <c r="B479" s="15" t="s">
        <v>1894</v>
      </c>
      <c r="C479" s="16" t="s">
        <v>1895</v>
      </c>
      <c r="D479" s="16" t="s">
        <v>1896</v>
      </c>
      <c r="E479" s="18" t="s">
        <v>1897</v>
      </c>
      <c r="F479" s="18" t="s">
        <v>978</v>
      </c>
      <c r="G479" s="19">
        <v>274.07954999092715</v>
      </c>
      <c r="H479" s="20">
        <f t="shared" si="21"/>
        <v>274.07954999092715</v>
      </c>
      <c r="J479" s="27" t="s">
        <v>1903</v>
      </c>
      <c r="K479" s="28" t="str">
        <f t="shared" si="22"/>
        <v>-</v>
      </c>
      <c r="L479" s="29" t="str">
        <f t="shared" si="23"/>
        <v>-</v>
      </c>
    </row>
    <row r="480" spans="1:12" x14ac:dyDescent="0.25">
      <c r="A480" s="53" t="s">
        <v>1902</v>
      </c>
      <c r="B480" s="15" t="s">
        <v>1898</v>
      </c>
      <c r="C480" s="16" t="s">
        <v>1899</v>
      </c>
      <c r="D480" s="16" t="s">
        <v>1900</v>
      </c>
      <c r="E480" s="18" t="s">
        <v>1901</v>
      </c>
      <c r="F480" s="18" t="s">
        <v>978</v>
      </c>
      <c r="G480" s="19">
        <v>318.6232492106696</v>
      </c>
      <c r="H480" s="20">
        <f t="shared" si="21"/>
        <v>318.6232492106696</v>
      </c>
      <c r="J480" s="27" t="s">
        <v>1903</v>
      </c>
      <c r="K480" s="28" t="str">
        <f t="shared" si="22"/>
        <v>-</v>
      </c>
      <c r="L480" s="29" t="str">
        <f t="shared" si="23"/>
        <v>-</v>
      </c>
    </row>
    <row r="481" spans="2:12" customFormat="1" x14ac:dyDescent="0.25">
      <c r="B481" s="34" t="s">
        <v>954</v>
      </c>
      <c r="C481" s="35" t="s">
        <v>955</v>
      </c>
      <c r="D481" s="35" t="s">
        <v>956</v>
      </c>
      <c r="E481" s="36" t="s">
        <v>957</v>
      </c>
      <c r="F481" s="36">
        <v>25</v>
      </c>
      <c r="G481" s="19">
        <v>51.309744148067509</v>
      </c>
      <c r="H481" s="42">
        <f t="shared" si="21"/>
        <v>51.309744148067509</v>
      </c>
      <c r="J481" s="27">
        <v>46.78</v>
      </c>
      <c r="K481" s="28">
        <f t="shared" si="22"/>
        <v>46.78</v>
      </c>
      <c r="L481" s="29">
        <f t="shared" si="23"/>
        <v>9.6830785550823167E-2</v>
      </c>
    </row>
    <row r="482" spans="2:12" customFormat="1" x14ac:dyDescent="0.25">
      <c r="B482" s="34" t="s">
        <v>958</v>
      </c>
      <c r="C482" s="35" t="s">
        <v>959</v>
      </c>
      <c r="D482" s="35" t="s">
        <v>960</v>
      </c>
      <c r="E482" s="36" t="s">
        <v>961</v>
      </c>
      <c r="F482" s="36">
        <v>6</v>
      </c>
      <c r="G482" s="8">
        <v>35.51</v>
      </c>
      <c r="H482" s="42">
        <f t="shared" si="21"/>
        <v>35.51</v>
      </c>
      <c r="J482" s="27">
        <v>35.51</v>
      </c>
      <c r="K482" s="28">
        <f t="shared" si="22"/>
        <v>35.51</v>
      </c>
      <c r="L482" s="29">
        <f t="shared" si="23"/>
        <v>0</v>
      </c>
    </row>
    <row r="483" spans="2:12" customFormat="1" ht="15.75" thickBot="1" x14ac:dyDescent="0.3">
      <c r="B483" s="38" t="s">
        <v>962</v>
      </c>
      <c r="C483" s="39" t="s">
        <v>963</v>
      </c>
      <c r="D483" s="39" t="s">
        <v>964</v>
      </c>
      <c r="E483" s="40" t="s">
        <v>965</v>
      </c>
      <c r="F483" s="40">
        <v>6</v>
      </c>
      <c r="G483" s="30">
        <v>91.06</v>
      </c>
      <c r="H483" s="44">
        <f t="shared" si="21"/>
        <v>91.06</v>
      </c>
      <c r="J483" s="27">
        <v>91.06</v>
      </c>
      <c r="K483" s="28">
        <f t="shared" si="22"/>
        <v>91.06</v>
      </c>
      <c r="L483" s="29">
        <f t="shared" si="23"/>
        <v>0</v>
      </c>
    </row>
  </sheetData>
  <conditionalFormatting sqref="B11:B483">
    <cfRule type="duplicateValues" dxfId="0" priority="14"/>
  </conditionalFormatting>
  <pageMargins left="0.25" right="0.25" top="0.75" bottom="0.75" header="0.3" footer="0.3"/>
  <pageSetup scale="68" fitToHeight="0" orientation="portrait" r:id="rId1"/>
  <headerFooter>
    <oddFooter>&amp;LWater Filtration; Housings and Filters, VU-FLO, Chemical Feed Pumps&amp;CA05   1-26&amp;R&amp;P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Water Filtration; Housings and </vt:lpstr>
      <vt:lpstr>'Water Filtration; Housings and '!Print_Area</vt:lpstr>
      <vt:lpstr>'Water Filtration; Housings and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Boudreau</dc:creator>
  <cp:keywords/>
  <dc:description/>
  <cp:lastModifiedBy>Martin Nowacki</cp:lastModifiedBy>
  <cp:revision/>
  <dcterms:created xsi:type="dcterms:W3CDTF">2024-04-17T16:17:23Z</dcterms:created>
  <dcterms:modified xsi:type="dcterms:W3CDTF">2026-06-22T13:39:10Z</dcterms:modified>
  <cp:category/>
  <cp:contentStatus/>
</cp:coreProperties>
</file>